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29BBB961-B503-473E-8364-ABB9EC780709}" xr6:coauthVersionLast="47" xr6:coauthVersionMax="47" xr10:uidLastSave="{00000000-0000-0000-0000-000000000000}"/>
  <bookViews>
    <workbookView xWindow="1560" yWindow="1560" windowWidth="24000" windowHeight="13275" xr2:uid="{00000000-000D-0000-FFFF-FFFF00000000}"/>
  </bookViews>
  <sheets>
    <sheet name="【記入例】様式第３号 別添１" sheetId="6" r:id="rId1"/>
    <sheet name="様式第３号 別添１" sheetId="7" r:id="rId2"/>
  </sheets>
  <definedNames>
    <definedName name="_xlnm.Print_Area" localSheetId="0">'【記入例】様式第３号 別添１'!$A$1:$G$89</definedName>
    <definedName name="_xlnm.Print_Area" localSheetId="1">'様式第３号 別添１'!$A$1:$G$89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8" i="6" l="1"/>
  <c r="D88" i="6"/>
  <c r="D88" i="7"/>
  <c r="D86" i="7"/>
  <c r="B88" i="7"/>
  <c r="B86" i="7"/>
  <c r="B44" i="7"/>
  <c r="D44" i="7"/>
  <c r="D12" i="7"/>
  <c r="F81" i="7"/>
  <c r="D81" i="7"/>
  <c r="F68" i="7"/>
  <c r="D68" i="7"/>
  <c r="F54" i="7"/>
  <c r="D54" i="7"/>
  <c r="F39" i="7"/>
  <c r="D39" i="7"/>
  <c r="F26" i="7"/>
  <c r="D26" i="7"/>
  <c r="F12" i="7"/>
  <c r="F81" i="6"/>
  <c r="D81" i="6"/>
  <c r="F68" i="6"/>
  <c r="D68" i="6"/>
  <c r="B68" i="6" s="1"/>
  <c r="F54" i="6"/>
  <c r="D54" i="6"/>
  <c r="B54" i="6" s="1"/>
  <c r="F12" i="6"/>
  <c r="D12" i="6"/>
  <c r="B81" i="6" l="1"/>
  <c r="B68" i="7"/>
  <c r="D82" i="6"/>
  <c r="D86" i="6" s="1"/>
  <c r="F82" i="6"/>
  <c r="B81" i="7"/>
  <c r="B26" i="7"/>
  <c r="B54" i="7"/>
  <c r="B39" i="7"/>
  <c r="F82" i="7"/>
  <c r="B12" i="7"/>
  <c r="D82" i="7"/>
  <c r="D40" i="7"/>
  <c r="F40" i="7"/>
  <c r="B12" i="6"/>
  <c r="F39" i="6"/>
  <c r="D39" i="6"/>
  <c r="F26" i="6"/>
  <c r="D26" i="6"/>
  <c r="B82" i="6" l="1"/>
  <c r="B83" i="6"/>
  <c r="B84" i="6" s="1"/>
  <c r="B86" i="6" s="1"/>
  <c r="F40" i="6"/>
  <c r="B83" i="7"/>
  <c r="B84" i="7" s="1"/>
  <c r="B82" i="7"/>
  <c r="B40" i="7"/>
  <c r="B41" i="7"/>
  <c r="B26" i="6"/>
  <c r="D40" i="6"/>
  <c r="D44" i="6" s="1"/>
  <c r="B39" i="6"/>
  <c r="B42" i="7" l="1"/>
  <c r="B40" i="6"/>
  <c r="B41" i="6"/>
  <c r="B42" i="6" s="1"/>
  <c r="B44" i="6" s="1"/>
</calcChain>
</file>

<file path=xl/sharedStrings.xml><?xml version="1.0" encoding="utf-8"?>
<sst xmlns="http://schemas.openxmlformats.org/spreadsheetml/2006/main" count="167" uniqueCount="77">
  <si>
    <t>消費税</t>
    <rPh sb="0" eb="3">
      <t>ショウヒゼイ</t>
    </rPh>
    <phoneticPr fontId="2"/>
  </si>
  <si>
    <t>積　算　内　容　（円）</t>
    <rPh sb="0" eb="1">
      <t>セキ</t>
    </rPh>
    <rPh sb="2" eb="3">
      <t>サン</t>
    </rPh>
    <rPh sb="4" eb="5">
      <t>ウチ</t>
    </rPh>
    <rPh sb="6" eb="7">
      <t>カタチ</t>
    </rPh>
    <rPh sb="9" eb="10">
      <t>エン</t>
    </rPh>
    <phoneticPr fontId="2"/>
  </si>
  <si>
    <t>金　額　（円）</t>
    <rPh sb="0" eb="1">
      <t>キン</t>
    </rPh>
    <rPh sb="2" eb="3">
      <t>ガク</t>
    </rPh>
    <rPh sb="5" eb="6">
      <t>エン</t>
    </rPh>
    <phoneticPr fontId="2"/>
  </si>
  <si>
    <t>合　　計</t>
    <rPh sb="0" eb="1">
      <t>ゴウ</t>
    </rPh>
    <rPh sb="3" eb="4">
      <t>ケイ</t>
    </rPh>
    <phoneticPr fontId="2"/>
  </si>
  <si>
    <t>Ⅰ．設　計　費</t>
    <rPh sb="2" eb="3">
      <t>セツ</t>
    </rPh>
    <rPh sb="4" eb="5">
      <t>ケイ</t>
    </rPh>
    <rPh sb="6" eb="7">
      <t>ヒ</t>
    </rPh>
    <phoneticPr fontId="2"/>
  </si>
  <si>
    <t>経 費 区 分</t>
    <rPh sb="0" eb="1">
      <t>ヘ</t>
    </rPh>
    <rPh sb="2" eb="3">
      <t>ヒ</t>
    </rPh>
    <rPh sb="4" eb="5">
      <t>ク</t>
    </rPh>
    <rPh sb="6" eb="7">
      <t>ブン</t>
    </rPh>
    <phoneticPr fontId="2"/>
  </si>
  <si>
    <t>様式第３号（別添１）　　</t>
    <rPh sb="0" eb="2">
      <t>ヨウシキ</t>
    </rPh>
    <rPh sb="2" eb="3">
      <t>ダイ</t>
    </rPh>
    <rPh sb="4" eb="5">
      <t>ゴウ</t>
    </rPh>
    <rPh sb="6" eb="8">
      <t>ベッテン</t>
    </rPh>
    <phoneticPr fontId="2"/>
  </si>
  <si>
    <t>支出計画</t>
    <rPh sb="0" eb="2">
      <t>シシュツ</t>
    </rPh>
    <rPh sb="2" eb="4">
      <t>ケイカク</t>
    </rPh>
    <phoneticPr fontId="2"/>
  </si>
  <si>
    <t>Ⅰ．設計費　小計</t>
    <rPh sb="6" eb="7">
      <t>ショウ</t>
    </rPh>
    <rPh sb="7" eb="8">
      <t>ケイ</t>
    </rPh>
    <phoneticPr fontId="2"/>
  </si>
  <si>
    <t>外構工事費</t>
    <rPh sb="0" eb="2">
      <t>ガイコウ</t>
    </rPh>
    <rPh sb="2" eb="4">
      <t>コウジ</t>
    </rPh>
    <rPh sb="4" eb="5">
      <t>ヒ</t>
    </rPh>
    <phoneticPr fontId="2"/>
  </si>
  <si>
    <t>エアコン　10台</t>
    <rPh sb="7" eb="8">
      <t>ダイ</t>
    </rPh>
    <phoneticPr fontId="2"/>
  </si>
  <si>
    <t>発電機　250ｋVA　1台</t>
    <rPh sb="0" eb="3">
      <t>ハツデンキ</t>
    </rPh>
    <rPh sb="12" eb="13">
      <t>ダイ</t>
    </rPh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</si>
  <si>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</si>
  <si>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</si>
  <si>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受水槽工事費</t>
    <rPh sb="0" eb="3">
      <t>ジュスイソウ</t>
    </rPh>
    <rPh sb="3" eb="5">
      <t>コウジ</t>
    </rPh>
    <rPh sb="5" eb="6">
      <t>ヒ</t>
    </rPh>
    <phoneticPr fontId="2"/>
  </si>
  <si>
    <t>浄化槽工事費</t>
    <rPh sb="0" eb="3">
      <t>ジョウカソウ</t>
    </rPh>
    <rPh sb="3" eb="5">
      <t>コウジ</t>
    </rPh>
    <rPh sb="5" eb="6">
      <t>ヒ</t>
    </rPh>
    <phoneticPr fontId="2"/>
  </si>
  <si>
    <t>拠点施設建設工事費</t>
    <rPh sb="0" eb="2">
      <t>キョテン</t>
    </rPh>
    <rPh sb="2" eb="4">
      <t>シセツ</t>
    </rPh>
    <rPh sb="4" eb="6">
      <t>ケンセツ</t>
    </rPh>
    <rPh sb="6" eb="8">
      <t>コウジ</t>
    </rPh>
    <rPh sb="8" eb="9">
      <t>ヒ</t>
    </rPh>
    <phoneticPr fontId="2"/>
  </si>
  <si>
    <t>消耗品等部品費</t>
    <rPh sb="0" eb="3">
      <t>ショウモウヒン</t>
    </rPh>
    <rPh sb="3" eb="4">
      <t>トウ</t>
    </rPh>
    <rPh sb="4" eb="6">
      <t>ブヒン</t>
    </rPh>
    <rPh sb="6" eb="7">
      <t>ヒ</t>
    </rPh>
    <phoneticPr fontId="2"/>
  </si>
  <si>
    <t>タンク1設置　軽油2000L　地上式</t>
    <rPh sb="4" eb="6">
      <t>セッチ</t>
    </rPh>
    <rPh sb="7" eb="9">
      <t>ケイユ</t>
    </rPh>
    <rPh sb="15" eb="17">
      <t>チジョウ</t>
    </rPh>
    <rPh sb="17" eb="18">
      <t>シキ</t>
    </rPh>
    <phoneticPr fontId="2"/>
  </si>
  <si>
    <t>タンク2設置　軽油3000L　地上式</t>
    <rPh sb="4" eb="6">
      <t>セッチ</t>
    </rPh>
    <rPh sb="7" eb="9">
      <t>ケイユ</t>
    </rPh>
    <rPh sb="15" eb="17">
      <t>チジョウ</t>
    </rPh>
    <rPh sb="17" eb="18">
      <t>シキ</t>
    </rPh>
    <phoneticPr fontId="2"/>
  </si>
  <si>
    <t>GHP　1台</t>
    <rPh sb="5" eb="6">
      <t>ダイ</t>
    </rPh>
    <phoneticPr fontId="2"/>
  </si>
  <si>
    <t>仮設工事費費</t>
    <rPh sb="0" eb="2">
      <t>カセツ</t>
    </rPh>
    <rPh sb="2" eb="4">
      <t>コウジ</t>
    </rPh>
    <rPh sb="4" eb="5">
      <t>ヒ</t>
    </rPh>
    <rPh sb="5" eb="6">
      <t>ヒ</t>
    </rPh>
    <phoneticPr fontId="2"/>
  </si>
  <si>
    <t>既存施設解体費</t>
    <rPh sb="0" eb="2">
      <t>キゾン</t>
    </rPh>
    <rPh sb="2" eb="4">
      <t>シセツ</t>
    </rPh>
    <rPh sb="4" eb="6">
      <t>カイタイ</t>
    </rPh>
    <rPh sb="6" eb="7">
      <t>ヒ</t>
    </rPh>
    <phoneticPr fontId="2"/>
  </si>
  <si>
    <t>ライセンス費</t>
    <rPh sb="5" eb="6">
      <t>ヒ</t>
    </rPh>
    <phoneticPr fontId="2"/>
  </si>
  <si>
    <t>導入サポート費</t>
    <rPh sb="0" eb="2">
      <t>ドウニュウ</t>
    </rPh>
    <rPh sb="6" eb="7">
      <t>ヒ</t>
    </rPh>
    <phoneticPr fontId="2"/>
  </si>
  <si>
    <t>ハードウェア費</t>
    <rPh sb="6" eb="7">
      <t>ヒ</t>
    </rPh>
    <phoneticPr fontId="2"/>
  </si>
  <si>
    <t>トレーディング費</t>
    <rPh sb="7" eb="8">
      <t>ヒ</t>
    </rPh>
    <phoneticPr fontId="2"/>
  </si>
  <si>
    <t>補助対象</t>
    <rPh sb="0" eb="4">
      <t>ホジョタイショウ</t>
    </rPh>
    <phoneticPr fontId="2"/>
  </si>
  <si>
    <t>補助対象外</t>
    <rPh sb="0" eb="2">
      <t>ホジョ</t>
    </rPh>
    <rPh sb="2" eb="5">
      <t>タイショウガイ</t>
    </rPh>
    <phoneticPr fontId="2"/>
  </si>
  <si>
    <t>Ⅱ．設　備　費</t>
    <phoneticPr fontId="2"/>
  </si>
  <si>
    <t>Ⅲ．工　事　費</t>
    <phoneticPr fontId="2"/>
  </si>
  <si>
    <t>Ⅲ．工事費　小計</t>
    <phoneticPr fontId="2"/>
  </si>
  <si>
    <t>Ⅱ．設備費　小計</t>
    <rPh sb="2" eb="5">
      <t>セツビヒ</t>
    </rPh>
    <rPh sb="6" eb="7">
      <t>ショウ</t>
    </rPh>
    <rPh sb="7" eb="8">
      <t>ケイ</t>
    </rPh>
    <phoneticPr fontId="2"/>
  </si>
  <si>
    <t>工事費　補助対象外合計</t>
    <rPh sb="0" eb="3">
      <t>コウジヒ</t>
    </rPh>
    <rPh sb="4" eb="9">
      <t>ホジョタイショウガイ</t>
    </rPh>
    <rPh sb="9" eb="11">
      <t>ゴウケイ</t>
    </rPh>
    <phoneticPr fontId="2"/>
  </si>
  <si>
    <t>設備費　補助対象外合計</t>
    <rPh sb="0" eb="3">
      <t>セツビヒ</t>
    </rPh>
    <rPh sb="4" eb="9">
      <t>ホジョタイショウガイ</t>
    </rPh>
    <rPh sb="9" eb="11">
      <t>ゴウケイ</t>
    </rPh>
    <phoneticPr fontId="2"/>
  </si>
  <si>
    <t>設計費　補助対象外合計</t>
    <rPh sb="0" eb="3">
      <t>セッケイヒ</t>
    </rPh>
    <rPh sb="4" eb="9">
      <t>ホジョタイショウガイ</t>
    </rPh>
    <rPh sb="9" eb="11">
      <t>ゴウケイ</t>
    </rPh>
    <phoneticPr fontId="2"/>
  </si>
  <si>
    <t>設計費　補助対象合計</t>
    <rPh sb="0" eb="3">
      <t>セッケイヒ</t>
    </rPh>
    <rPh sb="4" eb="8">
      <t>ホジョタイショウ</t>
    </rPh>
    <rPh sb="8" eb="10">
      <t>ゴウケイ</t>
    </rPh>
    <phoneticPr fontId="2"/>
  </si>
  <si>
    <t>設備費　補助対象合計</t>
    <rPh sb="0" eb="3">
      <t>セツビヒ</t>
    </rPh>
    <rPh sb="4" eb="8">
      <t>ホジョタイショウ</t>
    </rPh>
    <rPh sb="8" eb="10">
      <t>ゴウケイ</t>
    </rPh>
    <phoneticPr fontId="2"/>
  </si>
  <si>
    <t>工事費　補助対象合計</t>
    <rPh sb="0" eb="3">
      <t>コウジヒ</t>
    </rPh>
    <rPh sb="4" eb="8">
      <t>ホジョタイショウ</t>
    </rPh>
    <rPh sb="8" eb="10">
      <t>ゴウケイ</t>
    </rPh>
    <phoneticPr fontId="2"/>
  </si>
  <si>
    <t>補助対象経費　総合計</t>
    <rPh sb="0" eb="6">
      <t>ホジョタイショウケイヒ</t>
    </rPh>
    <rPh sb="7" eb="8">
      <t>ソウ</t>
    </rPh>
    <rPh sb="8" eb="10">
      <t>ゴウケイ</t>
    </rPh>
    <phoneticPr fontId="2"/>
  </si>
  <si>
    <t>補助対象外経費　総合計</t>
    <rPh sb="0" eb="5">
      <t>ホジョタイショウガイ</t>
    </rPh>
    <rPh sb="5" eb="7">
      <t>ケイヒ</t>
    </rPh>
    <rPh sb="8" eb="9">
      <t>ソウ</t>
    </rPh>
    <rPh sb="9" eb="11">
      <t>ゴウケイ</t>
    </rPh>
    <phoneticPr fontId="2"/>
  </si>
  <si>
    <t>【記入例】様式第３号（別添１）　　</t>
    <rPh sb="1" eb="3">
      <t>キニュウ</t>
    </rPh>
    <rPh sb="3" eb="4">
      <t>レイ</t>
    </rPh>
    <rPh sb="5" eb="7">
      <t>ヨウシキ</t>
    </rPh>
    <rPh sb="7" eb="8">
      <t>ダイ</t>
    </rPh>
    <rPh sb="9" eb="10">
      <t>ゴウ</t>
    </rPh>
    <rPh sb="11" eb="13">
      <t>ベッテン</t>
    </rPh>
    <phoneticPr fontId="2"/>
  </si>
  <si>
    <t>【記入例】支出計画</t>
    <rPh sb="1" eb="3">
      <t>キニュウ</t>
    </rPh>
    <rPh sb="3" eb="4">
      <t>レイ</t>
    </rPh>
    <rPh sb="5" eb="7">
      <t>シシュツ</t>
    </rPh>
    <rPh sb="7" eb="9">
      <t>ケイカク</t>
    </rPh>
    <phoneticPr fontId="2"/>
  </si>
  <si>
    <t>Ⅰ．Ⅱ．Ⅲ．合計</t>
    <rPh sb="6" eb="8">
      <t>ゴウケイ</t>
    </rPh>
    <phoneticPr fontId="2"/>
  </si>
  <si>
    <t>拠点施設設計費　1</t>
    <rPh sb="0" eb="2">
      <t>キョテン</t>
    </rPh>
    <rPh sb="2" eb="4">
      <t>シセツ</t>
    </rPh>
    <rPh sb="4" eb="6">
      <t>セッケイ</t>
    </rPh>
    <rPh sb="6" eb="7">
      <t>ヒ</t>
    </rPh>
    <phoneticPr fontId="2"/>
  </si>
  <si>
    <t>工事監理費　　　　13</t>
    <rPh sb="0" eb="2">
      <t>コウジ</t>
    </rPh>
    <rPh sb="2" eb="4">
      <t>カンリ</t>
    </rPh>
    <rPh sb="4" eb="5">
      <t>ヒ</t>
    </rPh>
    <phoneticPr fontId="2"/>
  </si>
  <si>
    <t>地盤調査費　　　　　　2、3、４</t>
    <rPh sb="0" eb="2">
      <t>ジバン</t>
    </rPh>
    <rPh sb="2" eb="4">
      <t>チョウサ</t>
    </rPh>
    <rPh sb="4" eb="5">
      <t>ヒ</t>
    </rPh>
    <phoneticPr fontId="2"/>
  </si>
  <si>
    <t>建築確認申請費　　　5</t>
    <rPh sb="0" eb="2">
      <t>ケンチク</t>
    </rPh>
    <rPh sb="2" eb="4">
      <t>カクニン</t>
    </rPh>
    <rPh sb="4" eb="6">
      <t>シンセイ</t>
    </rPh>
    <rPh sb="6" eb="7">
      <t>ヒ</t>
    </rPh>
    <phoneticPr fontId="2"/>
  </si>
  <si>
    <t>申請費手数料　　　　 6</t>
    <rPh sb="0" eb="2">
      <t>シンセイ</t>
    </rPh>
    <rPh sb="2" eb="3">
      <t>ヒ</t>
    </rPh>
    <rPh sb="3" eb="6">
      <t>テスウリョウ</t>
    </rPh>
    <phoneticPr fontId="2"/>
  </si>
  <si>
    <t>発電機　250ｋVA　1台　　　　8</t>
    <rPh sb="0" eb="3">
      <t>ハツデンキ</t>
    </rPh>
    <rPh sb="12" eb="13">
      <t>ダイ</t>
    </rPh>
    <phoneticPr fontId="2"/>
  </si>
  <si>
    <t>エアコン　10台　　　　　　12～22</t>
    <rPh sb="7" eb="8">
      <t>ダイ</t>
    </rPh>
    <phoneticPr fontId="2"/>
  </si>
  <si>
    <t>GHP　1台　　　　　　　　　23</t>
    <rPh sb="5" eb="6">
      <t>ダイ</t>
    </rPh>
    <phoneticPr fontId="2"/>
  </si>
  <si>
    <t>ハードウェア費　　24</t>
    <rPh sb="6" eb="7">
      <t>ヒ</t>
    </rPh>
    <phoneticPr fontId="2"/>
  </si>
  <si>
    <t>ライセンス費　　　25</t>
    <rPh sb="5" eb="6">
      <t>ヒ</t>
    </rPh>
    <phoneticPr fontId="2"/>
  </si>
  <si>
    <t>導入サポート費　25</t>
    <rPh sb="0" eb="2">
      <t>ドウニュウ</t>
    </rPh>
    <rPh sb="6" eb="7">
      <t>ヒ</t>
    </rPh>
    <phoneticPr fontId="2"/>
  </si>
  <si>
    <t>トレーディング費　26</t>
    <rPh sb="7" eb="8">
      <t>ヒ</t>
    </rPh>
    <phoneticPr fontId="2"/>
  </si>
  <si>
    <t>タンク1設置　軽油2000L　地上式　　9</t>
    <rPh sb="4" eb="6">
      <t>セッチ</t>
    </rPh>
    <rPh sb="7" eb="9">
      <t>ケイユ</t>
    </rPh>
    <rPh sb="15" eb="17">
      <t>チジョウ</t>
    </rPh>
    <rPh sb="17" eb="18">
      <t>シキ</t>
    </rPh>
    <phoneticPr fontId="2"/>
  </si>
  <si>
    <t>タンク2設置　軽油3000L　地上式　　10</t>
    <rPh sb="4" eb="6">
      <t>セッチ</t>
    </rPh>
    <rPh sb="7" eb="9">
      <t>ケイユ</t>
    </rPh>
    <rPh sb="15" eb="17">
      <t>チジョウ</t>
    </rPh>
    <rPh sb="17" eb="18">
      <t>シキ</t>
    </rPh>
    <phoneticPr fontId="2"/>
  </si>
  <si>
    <t>仮設工事費費　　　　　27～31</t>
    <rPh sb="0" eb="2">
      <t>カセツ</t>
    </rPh>
    <rPh sb="2" eb="4">
      <t>コウジ</t>
    </rPh>
    <rPh sb="4" eb="5">
      <t>ヒ</t>
    </rPh>
    <rPh sb="5" eb="6">
      <t>ヒ</t>
    </rPh>
    <phoneticPr fontId="2"/>
  </si>
  <si>
    <t>拠点施設建設工事費　　　27～31</t>
    <rPh sb="0" eb="2">
      <t>キョテン</t>
    </rPh>
    <rPh sb="2" eb="4">
      <t>シセツ</t>
    </rPh>
    <rPh sb="4" eb="6">
      <t>ケンセツ</t>
    </rPh>
    <rPh sb="6" eb="8">
      <t>コウジ</t>
    </rPh>
    <rPh sb="8" eb="9">
      <t>ヒ</t>
    </rPh>
    <phoneticPr fontId="2"/>
  </si>
  <si>
    <t>電気設備工事　　　　32</t>
    <rPh sb="0" eb="2">
      <t>デンキ</t>
    </rPh>
    <rPh sb="2" eb="4">
      <t>セツビ</t>
    </rPh>
    <rPh sb="4" eb="6">
      <t>コウジ</t>
    </rPh>
    <phoneticPr fontId="2"/>
  </si>
  <si>
    <t>機械設備工事　　　　33</t>
    <rPh sb="0" eb="2">
      <t>キカイ</t>
    </rPh>
    <rPh sb="2" eb="4">
      <t>セツビ</t>
    </rPh>
    <rPh sb="4" eb="6">
      <t>コウジ</t>
    </rPh>
    <phoneticPr fontId="2"/>
  </si>
  <si>
    <t>受水槽工事費　　　　34</t>
    <rPh sb="0" eb="3">
      <t>ジュスイソウ</t>
    </rPh>
    <rPh sb="3" eb="5">
      <t>コウジ</t>
    </rPh>
    <rPh sb="5" eb="6">
      <t>ヒ</t>
    </rPh>
    <phoneticPr fontId="2"/>
  </si>
  <si>
    <t>浄化槽工事費　　　　34</t>
    <rPh sb="0" eb="3">
      <t>ジョウカソウ</t>
    </rPh>
    <rPh sb="3" eb="5">
      <t>コウジ</t>
    </rPh>
    <rPh sb="5" eb="6">
      <t>ヒ</t>
    </rPh>
    <phoneticPr fontId="2"/>
  </si>
  <si>
    <t>消耗品等部品費　　　35</t>
    <rPh sb="0" eb="3">
      <t>ショウモウヒン</t>
    </rPh>
    <rPh sb="3" eb="4">
      <t>トウ</t>
    </rPh>
    <rPh sb="4" eb="6">
      <t>ブヒン</t>
    </rPh>
    <rPh sb="6" eb="7">
      <t>ヒ</t>
    </rPh>
    <phoneticPr fontId="2"/>
  </si>
  <si>
    <t>既存施設解体費　　　36</t>
    <rPh sb="0" eb="2">
      <t>キゾン</t>
    </rPh>
    <rPh sb="2" eb="4">
      <t>シセツ</t>
    </rPh>
    <rPh sb="4" eb="6">
      <t>カイタイ</t>
    </rPh>
    <rPh sb="6" eb="7">
      <t>ヒ</t>
    </rPh>
    <phoneticPr fontId="2"/>
  </si>
  <si>
    <t>外構工事費　　　　　　37～40</t>
    <rPh sb="0" eb="2">
      <t>ガイコウ</t>
    </rPh>
    <rPh sb="2" eb="4">
      <t>コウジ</t>
    </rPh>
    <rPh sb="4" eb="5">
      <t>ヒ</t>
    </rPh>
    <phoneticPr fontId="2"/>
  </si>
  <si>
    <t>初年度補助申請額（税抜）</t>
    <rPh sb="0" eb="3">
      <t>ショネンド</t>
    </rPh>
    <rPh sb="3" eb="5">
      <t>ホジョ</t>
    </rPh>
    <rPh sb="5" eb="7">
      <t>シンセイ</t>
    </rPh>
    <rPh sb="7" eb="8">
      <t>ガク</t>
    </rPh>
    <rPh sb="9" eb="11">
      <t>ゼイヌキ</t>
    </rPh>
    <phoneticPr fontId="2"/>
  </si>
  <si>
    <t>初年度/補助事業に要する経費の総額（税込）</t>
    <rPh sb="0" eb="3">
      <t>ショネンド</t>
    </rPh>
    <rPh sb="4" eb="8">
      <t>ホジョジギョウ</t>
    </rPh>
    <rPh sb="9" eb="10">
      <t>ヨウ</t>
    </rPh>
    <rPh sb="12" eb="14">
      <t>ケイヒ</t>
    </rPh>
    <rPh sb="15" eb="17">
      <t>ソウガク</t>
    </rPh>
    <rPh sb="18" eb="20">
      <t>ゼイコミ</t>
    </rPh>
    <phoneticPr fontId="2"/>
  </si>
  <si>
    <t>補助事業に要する
経費の総額
（2か年/税込）</t>
    <rPh sb="0" eb="4">
      <t>ホジョジギョウ</t>
    </rPh>
    <rPh sb="5" eb="6">
      <t>ヨウ</t>
    </rPh>
    <rPh sb="9" eb="11">
      <t>ケイヒ</t>
    </rPh>
    <rPh sb="12" eb="14">
      <t>ソウガク</t>
    </rPh>
    <rPh sb="18" eb="19">
      <t>ネン</t>
    </rPh>
    <rPh sb="20" eb="22">
      <t>ゼイコミ</t>
    </rPh>
    <phoneticPr fontId="2"/>
  </si>
  <si>
    <t>2年度目/補助事業に要する経費の総額（税込）</t>
    <rPh sb="1" eb="3">
      <t>ネンド</t>
    </rPh>
    <rPh sb="3" eb="4">
      <t>メ</t>
    </rPh>
    <rPh sb="5" eb="9">
      <t>ホジョジギョウ</t>
    </rPh>
    <rPh sb="10" eb="11">
      <t>ヨウ</t>
    </rPh>
    <rPh sb="13" eb="15">
      <t>ケイヒ</t>
    </rPh>
    <rPh sb="16" eb="18">
      <t>ソウガク</t>
    </rPh>
    <rPh sb="19" eb="21">
      <t>ゼイコミ</t>
    </rPh>
    <phoneticPr fontId="2"/>
  </si>
  <si>
    <t>2年度目/補助申請額（税抜）</t>
    <rPh sb="1" eb="3">
      <t>ネンド</t>
    </rPh>
    <rPh sb="3" eb="4">
      <t>メ</t>
    </rPh>
    <rPh sb="5" eb="7">
      <t>ホジョ</t>
    </rPh>
    <rPh sb="7" eb="9">
      <t>シンセイ</t>
    </rPh>
    <rPh sb="9" eb="10">
      <t>ガク</t>
    </rPh>
    <rPh sb="11" eb="13">
      <t>ゼイヌキ</t>
    </rPh>
    <phoneticPr fontId="2"/>
  </si>
  <si>
    <t>補助申請額の総額（2か年/税抜）</t>
    <rPh sb="0" eb="2">
      <t>ホジョ</t>
    </rPh>
    <rPh sb="2" eb="5">
      <t>シンセイガク</t>
    </rPh>
    <rPh sb="6" eb="7">
      <t>ソウ</t>
    </rPh>
    <rPh sb="7" eb="8">
      <t>ガク</t>
    </rPh>
    <rPh sb="11" eb="12">
      <t>ネン</t>
    </rPh>
    <rPh sb="13" eb="15">
      <t>ゼイヌキ</t>
    </rPh>
    <phoneticPr fontId="2"/>
  </si>
  <si>
    <t>※単年度で完了予定の事業については、【令和６年度】のみ記入してください。
※別途ご提出いただく見積書の項目と、支出計画の項目の対応がわかるよう番号をつけるなどし、各項目の紐づけを行ってください。
    詳細は記入例をご確認ください。</t>
    <rPh sb="27" eb="29">
      <t>キニュウ</t>
    </rPh>
    <rPh sb="38" eb="40">
      <t>ベット</t>
    </rPh>
    <rPh sb="41" eb="43">
      <t>テイシュツ</t>
    </rPh>
    <rPh sb="47" eb="50">
      <t>ミツモリショ</t>
    </rPh>
    <rPh sb="51" eb="53">
      <t>コウモク</t>
    </rPh>
    <rPh sb="55" eb="57">
      <t>シシュツ</t>
    </rPh>
    <rPh sb="57" eb="59">
      <t>ケイカク</t>
    </rPh>
    <rPh sb="60" eb="62">
      <t>コウモク</t>
    </rPh>
    <rPh sb="63" eb="65">
      <t>タイオウ</t>
    </rPh>
    <rPh sb="71" eb="73">
      <t>バンゴウ</t>
    </rPh>
    <rPh sb="81" eb="82">
      <t>カク</t>
    </rPh>
    <rPh sb="82" eb="84">
      <t>コウモク</t>
    </rPh>
    <rPh sb="85" eb="86">
      <t>ヒモ</t>
    </rPh>
    <rPh sb="89" eb="90">
      <t>オコナ</t>
    </rPh>
    <rPh sb="102" eb="104">
      <t>ショウサイ</t>
    </rPh>
    <rPh sb="105" eb="108">
      <t>キニュウレイ</t>
    </rPh>
    <rPh sb="110" eb="112">
      <t>カクニン</t>
    </rPh>
    <phoneticPr fontId="2"/>
  </si>
  <si>
    <t>令和６年度</t>
    <rPh sb="0" eb="2">
      <t>レイワ</t>
    </rPh>
    <rPh sb="3" eb="5">
      <t>ネンド</t>
    </rPh>
    <phoneticPr fontId="2"/>
  </si>
  <si>
    <t>令和７年度</t>
    <rPh sb="0" eb="2">
      <t>レイワ</t>
    </rPh>
    <rPh sb="3" eb="5">
      <t>ネンド</t>
    </rPh>
    <phoneticPr fontId="2"/>
  </si>
  <si>
    <t>※単年度で完了予定の事業については、【令和６年度】のみ記入してください。
※別途ご提出いただく見積書の項目と、支出計画の項目の対応がわかるよう番号をつけるなどし、各項目の紐づけを行ってください。</t>
    <rPh sb="26" eb="28">
      <t>キニュウ</t>
    </rPh>
    <rPh sb="37" eb="39">
      <t>ベット</t>
    </rPh>
    <rPh sb="40" eb="42">
      <t>テイシュツ</t>
    </rPh>
    <rPh sb="46" eb="49">
      <t>ミツモリショ</t>
    </rPh>
    <rPh sb="50" eb="52">
      <t>コウモク</t>
    </rPh>
    <rPh sb="54" eb="56">
      <t>シシュツ</t>
    </rPh>
    <rPh sb="56" eb="58">
      <t>ケイカク</t>
    </rPh>
    <rPh sb="59" eb="61">
      <t>コウモク</t>
    </rPh>
    <rPh sb="62" eb="64">
      <t>タイオウ</t>
    </rPh>
    <rPh sb="70" eb="72">
      <t>バンゴウ</t>
    </rPh>
    <rPh sb="80" eb="81">
      <t>カク</t>
    </rPh>
    <rPh sb="81" eb="83">
      <t>コウモク</t>
    </rPh>
    <rPh sb="84" eb="85">
      <t>ヒモ</t>
    </rPh>
    <rPh sb="88" eb="89">
      <t>オコナ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</si>
</sst>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11"/>
      <color rgb="FF0000CC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16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78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38" fontId="6" fillId="0" borderId="6" xfId="2" applyFont="1" applyBorder="1" applyAlignment="1" applyProtection="1">
      <alignment vertical="center"/>
      <protection locked="0"/>
    </xf>
    <xf numFmtId="38" fontId="4" fillId="0" borderId="6" xfId="2" applyFont="1" applyBorder="1" applyAlignment="1" applyProtection="1">
      <alignment horizontal="center" vertical="center"/>
      <protection locked="0"/>
    </xf>
    <xf numFmtId="38" fontId="7" fillId="0" borderId="6" xfId="2" applyFont="1" applyBorder="1" applyAlignment="1" applyProtection="1">
      <alignment vertical="center"/>
      <protection locked="0"/>
    </xf>
    <xf numFmtId="38" fontId="6" fillId="0" borderId="8" xfId="2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38" fontId="4" fillId="0" borderId="0" xfId="2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38" fontId="4" fillId="0" borderId="7" xfId="2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38" fontId="4" fillId="0" borderId="11" xfId="2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38" fontId="4" fillId="0" borderId="12" xfId="2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38" fontId="4" fillId="0" borderId="6" xfId="2" applyFont="1" applyBorder="1" applyAlignment="1" applyProtection="1">
      <alignment vertical="center"/>
    </xf>
    <xf numFmtId="38" fontId="4" fillId="0" borderId="0" xfId="2" applyFont="1" applyBorder="1" applyAlignment="1" applyProtection="1">
      <alignment horizontal="right" vertical="center"/>
      <protection locked="0"/>
    </xf>
    <xf numFmtId="38" fontId="4" fillId="0" borderId="7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  <protection locked="0"/>
    </xf>
    <xf numFmtId="38" fontId="4" fillId="0" borderId="21" xfId="2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38" fontId="4" fillId="0" borderId="10" xfId="2" applyFont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  <protection locked="0"/>
    </xf>
    <xf numFmtId="0" fontId="4" fillId="0" borderId="6" xfId="0" applyFont="1" applyFill="1" applyBorder="1" applyAlignment="1" applyProtection="1">
      <alignment vertical="justify"/>
      <protection locked="0"/>
    </xf>
    <xf numFmtId="0" fontId="4" fillId="0" borderId="16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vertical="justify"/>
      <protection locked="0"/>
    </xf>
    <xf numFmtId="38" fontId="4" fillId="0" borderId="4" xfId="2" applyFont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vertical="center"/>
      <protection locked="0"/>
    </xf>
    <xf numFmtId="38" fontId="6" fillId="2" borderId="11" xfId="2" applyFont="1" applyFill="1" applyBorder="1" applyAlignment="1" applyProtection="1">
      <alignment vertical="center"/>
      <protection locked="0"/>
    </xf>
    <xf numFmtId="38" fontId="6" fillId="2" borderId="12" xfId="2" applyFont="1" applyFill="1" applyBorder="1" applyAlignment="1" applyProtection="1">
      <alignment vertical="center"/>
      <protection locked="0"/>
    </xf>
    <xf numFmtId="0" fontId="4" fillId="0" borderId="21" xfId="0" applyFont="1" applyBorder="1" applyAlignment="1" applyProtection="1">
      <alignment horizontal="left"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6" fillId="2" borderId="15" xfId="0" applyFont="1" applyFill="1" applyBorder="1" applyAlignment="1" applyProtection="1">
      <alignment vertical="center"/>
      <protection locked="0"/>
    </xf>
    <xf numFmtId="38" fontId="6" fillId="2" borderId="17" xfId="2" applyFont="1" applyFill="1" applyBorder="1" applyAlignment="1" applyProtection="1">
      <alignment vertical="center"/>
      <protection locked="0"/>
    </xf>
    <xf numFmtId="38" fontId="6" fillId="2" borderId="18" xfId="2" applyFont="1" applyFill="1" applyBorder="1" applyAlignment="1" applyProtection="1">
      <alignment vertical="center"/>
      <protection locked="0"/>
    </xf>
    <xf numFmtId="38" fontId="4" fillId="0" borderId="6" xfId="2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38" fontId="7" fillId="0" borderId="0" xfId="2" applyFont="1" applyBorder="1" applyAlignment="1" applyProtection="1">
      <alignment vertical="center"/>
      <protection locked="0"/>
    </xf>
    <xf numFmtId="38" fontId="7" fillId="0" borderId="7" xfId="2" applyFont="1" applyBorder="1" applyAlignment="1" applyProtection="1">
      <alignment vertical="center"/>
      <protection locked="0"/>
    </xf>
    <xf numFmtId="38" fontId="7" fillId="0" borderId="0" xfId="2" applyFont="1" applyBorder="1" applyAlignment="1" applyProtection="1">
      <alignment horizontal="right" vertical="center"/>
      <protection locked="0"/>
    </xf>
    <xf numFmtId="38" fontId="7" fillId="0" borderId="7" xfId="2" applyFont="1" applyBorder="1" applyAlignment="1" applyProtection="1">
      <alignment horizontal="right" vertical="center"/>
      <protection locked="0"/>
    </xf>
    <xf numFmtId="38" fontId="7" fillId="0" borderId="20" xfId="2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38" fontId="7" fillId="0" borderId="21" xfId="2" applyFont="1" applyBorder="1" applyAlignment="1" applyProtection="1">
      <alignment vertical="center"/>
      <protection locked="0"/>
    </xf>
    <xf numFmtId="0" fontId="7" fillId="0" borderId="19" xfId="0" applyFont="1" applyBorder="1" applyAlignment="1" applyProtection="1">
      <alignment vertical="center"/>
      <protection locked="0"/>
    </xf>
    <xf numFmtId="0" fontId="7" fillId="0" borderId="15" xfId="0" applyFont="1" applyBorder="1" applyAlignment="1" applyProtection="1">
      <alignment vertical="center"/>
      <protection locked="0"/>
    </xf>
    <xf numFmtId="38" fontId="7" fillId="0" borderId="10" xfId="2" applyFont="1" applyBorder="1" applyAlignment="1" applyProtection="1">
      <alignment vertical="center"/>
      <protection locked="0"/>
    </xf>
    <xf numFmtId="38" fontId="4" fillId="0" borderId="24" xfId="2" applyFont="1" applyBorder="1" applyAlignment="1" applyProtection="1">
      <alignment vertical="center"/>
    </xf>
    <xf numFmtId="0" fontId="4" fillId="2" borderId="23" xfId="0" applyFont="1" applyFill="1" applyBorder="1" applyAlignment="1" applyProtection="1">
      <alignment vertical="center"/>
      <protection locked="0"/>
    </xf>
    <xf numFmtId="0" fontId="8" fillId="0" borderId="26" xfId="0" applyFont="1" applyBorder="1" applyAlignment="1" applyProtection="1">
      <alignment horizontal="center" vertical="center"/>
      <protection locked="0"/>
    </xf>
    <xf numFmtId="38" fontId="4" fillId="0" borderId="25" xfId="2" applyFont="1" applyBorder="1" applyAlignment="1" applyProtection="1">
      <alignment vertical="center"/>
    </xf>
    <xf numFmtId="0" fontId="4" fillId="2" borderId="26" xfId="0" applyFont="1" applyFill="1" applyBorder="1" applyAlignment="1" applyProtection="1">
      <alignment vertical="center"/>
      <protection locked="0"/>
    </xf>
    <xf numFmtId="0" fontId="4" fillId="0" borderId="20" xfId="0" applyFont="1" applyFill="1" applyBorder="1" applyAlignment="1" applyProtection="1">
      <alignment vertical="center"/>
      <protection locked="0"/>
    </xf>
    <xf numFmtId="38" fontId="7" fillId="0" borderId="25" xfId="2" applyFont="1" applyBorder="1" applyAlignment="1" applyProtection="1">
      <alignment vertical="center"/>
      <protection locked="0"/>
    </xf>
    <xf numFmtId="38" fontId="4" fillId="0" borderId="28" xfId="0" applyNumberFormat="1" applyFont="1" applyBorder="1" applyAlignment="1" applyProtection="1">
      <alignment vertical="center"/>
      <protection locked="0"/>
    </xf>
    <xf numFmtId="38" fontId="4" fillId="0" borderId="29" xfId="0" applyNumberFormat="1" applyFont="1" applyBorder="1" applyAlignment="1" applyProtection="1">
      <alignment vertical="center"/>
      <protection locked="0"/>
    </xf>
    <xf numFmtId="0" fontId="4" fillId="2" borderId="27" xfId="0" applyFont="1" applyFill="1" applyBorder="1" applyAlignment="1" applyProtection="1">
      <alignment vertical="center"/>
      <protection locked="0"/>
    </xf>
    <xf numFmtId="0" fontId="11" fillId="0" borderId="27" xfId="0" applyFont="1" applyBorder="1" applyAlignment="1" applyProtection="1">
      <alignment horizontal="center" vertical="center" wrapText="1"/>
      <protection locked="0"/>
    </xf>
    <xf numFmtId="0" fontId="11" fillId="2" borderId="27" xfId="0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 wrapText="1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47624</xdr:colOff>
      <xdr:row>1</xdr:row>
      <xdr:rowOff>219075</xdr:rowOff>
    </xdr:from>
    <xdr:to>
      <xdr:col>17</xdr:col>
      <xdr:colOff>285749</xdr:colOff>
      <xdr:row>23</xdr:row>
      <xdr:rowOff>24618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72574" y="457200"/>
          <a:ext cx="7781925" cy="4787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0"/>
  <sheetViews>
    <sheetView showGridLines="0" tabSelected="1" zoomScale="120" zoomScaleNormal="120" zoomScaleSheetLayoutView="100" workbookViewId="0"/>
  </sheetViews>
  <sheetFormatPr defaultRowHeight="13.5" x14ac:dyDescent="0.15"/>
  <cols>
    <col min="1" max="2" width="15.625" style="1" customWidth="1"/>
    <col min="3" max="3" width="28.625" style="1" customWidth="1"/>
    <col min="4" max="4" width="14.5" style="1" bestFit="1" customWidth="1"/>
    <col min="5" max="5" width="30.875" style="1" customWidth="1"/>
    <col min="6" max="6" width="14.5" style="1" bestFit="1" customWidth="1"/>
    <col min="7" max="16384" width="9" style="1"/>
  </cols>
  <sheetData>
    <row r="1" spans="1:6" ht="18.75" customHeight="1" x14ac:dyDescent="0.15">
      <c r="A1" s="1" t="s">
        <v>41</v>
      </c>
    </row>
    <row r="2" spans="1:6" ht="18.75" customHeight="1" x14ac:dyDescent="0.15">
      <c r="A2" s="71" t="s">
        <v>42</v>
      </c>
      <c r="B2" s="71"/>
      <c r="C2" s="71"/>
      <c r="D2" s="71"/>
      <c r="E2" s="71"/>
      <c r="F2" s="71"/>
    </row>
    <row r="3" spans="1:6" ht="39.75" customHeight="1" x14ac:dyDescent="0.15">
      <c r="A3" s="72" t="s">
        <v>76</v>
      </c>
      <c r="B3" s="72"/>
      <c r="C3" s="72"/>
      <c r="D3" s="72"/>
      <c r="E3" s="72"/>
      <c r="F3" s="72"/>
    </row>
    <row r="4" spans="1:6" ht="18" customHeight="1" thickBot="1" x14ac:dyDescent="0.2">
      <c r="A4" s="2" t="s">
        <v>74</v>
      </c>
    </row>
    <row r="5" spans="1:6" ht="15.75" customHeight="1" x14ac:dyDescent="0.15">
      <c r="A5" s="30" t="s">
        <v>5</v>
      </c>
      <c r="B5" s="31" t="s">
        <v>2</v>
      </c>
      <c r="C5" s="73" t="s">
        <v>1</v>
      </c>
      <c r="D5" s="74"/>
      <c r="E5" s="74"/>
      <c r="F5" s="75"/>
    </row>
    <row r="6" spans="1:6" ht="15.75" customHeight="1" x14ac:dyDescent="0.15">
      <c r="A6" s="46" t="s">
        <v>4</v>
      </c>
      <c r="B6" s="33"/>
      <c r="C6" s="34" t="s">
        <v>27</v>
      </c>
      <c r="D6" s="35"/>
      <c r="E6" s="34" t="s">
        <v>28</v>
      </c>
      <c r="F6" s="36"/>
    </row>
    <row r="7" spans="1:6" ht="15.75" customHeight="1" x14ac:dyDescent="0.15">
      <c r="A7" s="27"/>
      <c r="B7" s="3"/>
      <c r="C7" s="47" t="s">
        <v>44</v>
      </c>
      <c r="D7" s="48">
        <v>20000000</v>
      </c>
      <c r="E7" s="47" t="s">
        <v>46</v>
      </c>
      <c r="F7" s="49">
        <v>20000000</v>
      </c>
    </row>
    <row r="8" spans="1:6" ht="15.75" customHeight="1" x14ac:dyDescent="0.15">
      <c r="A8" s="27"/>
      <c r="B8" s="4"/>
      <c r="C8" s="47" t="s">
        <v>45</v>
      </c>
      <c r="D8" s="50">
        <v>20000000</v>
      </c>
      <c r="E8" s="47" t="s">
        <v>47</v>
      </c>
      <c r="F8" s="51">
        <v>1000000</v>
      </c>
    </row>
    <row r="9" spans="1:6" ht="15.75" customHeight="1" x14ac:dyDescent="0.15">
      <c r="A9" s="27"/>
      <c r="B9" s="4"/>
      <c r="C9" s="47"/>
      <c r="D9" s="50"/>
      <c r="E9" s="47" t="s">
        <v>48</v>
      </c>
      <c r="F9" s="51">
        <v>100000</v>
      </c>
    </row>
    <row r="10" spans="1:6" ht="15.75" customHeight="1" x14ac:dyDescent="0.15">
      <c r="A10" s="27"/>
      <c r="B10" s="4"/>
      <c r="C10" s="47"/>
      <c r="D10" s="50"/>
      <c r="E10" s="47"/>
      <c r="F10" s="51"/>
    </row>
    <row r="11" spans="1:6" ht="15.75" customHeight="1" x14ac:dyDescent="0.15">
      <c r="A11" s="27"/>
      <c r="B11" s="4"/>
      <c r="C11" s="47"/>
      <c r="D11" s="48"/>
      <c r="E11" s="47"/>
      <c r="F11" s="49"/>
    </row>
    <row r="12" spans="1:6" ht="32.25" customHeight="1" thickBot="1" x14ac:dyDescent="0.2">
      <c r="A12" s="37" t="s">
        <v>8</v>
      </c>
      <c r="B12" s="52">
        <f>D12+F12</f>
        <v>61100000</v>
      </c>
      <c r="C12" s="38" t="s">
        <v>36</v>
      </c>
      <c r="D12" s="52">
        <f>SUM(D6:D11)</f>
        <v>40000000</v>
      </c>
      <c r="E12" s="38" t="s">
        <v>35</v>
      </c>
      <c r="F12" s="52">
        <f>SUM(F6:F11)</f>
        <v>21100000</v>
      </c>
    </row>
    <row r="13" spans="1:6" ht="15.75" customHeight="1" x14ac:dyDescent="0.15">
      <c r="A13" s="39" t="s">
        <v>29</v>
      </c>
      <c r="B13" s="5"/>
      <c r="C13" s="40" t="s">
        <v>27</v>
      </c>
      <c r="D13" s="41"/>
      <c r="E13" s="40" t="s">
        <v>28</v>
      </c>
      <c r="F13" s="42"/>
    </row>
    <row r="14" spans="1:6" ht="15.75" customHeight="1" x14ac:dyDescent="0.15">
      <c r="A14" s="3"/>
      <c r="B14" s="5"/>
      <c r="C14" s="47" t="s">
        <v>49</v>
      </c>
      <c r="D14" s="48">
        <v>30000000</v>
      </c>
      <c r="E14" s="53" t="s">
        <v>52</v>
      </c>
      <c r="F14" s="49">
        <v>5000000</v>
      </c>
    </row>
    <row r="15" spans="1:6" ht="15.75" customHeight="1" x14ac:dyDescent="0.15">
      <c r="A15" s="3"/>
      <c r="B15" s="5"/>
      <c r="C15" s="54" t="s">
        <v>56</v>
      </c>
      <c r="D15" s="50">
        <v>400000</v>
      </c>
      <c r="E15" s="47" t="s">
        <v>53</v>
      </c>
      <c r="F15" s="51">
        <v>7000000</v>
      </c>
    </row>
    <row r="16" spans="1:6" ht="15.75" customHeight="1" x14ac:dyDescent="0.15">
      <c r="A16" s="3"/>
      <c r="B16" s="5"/>
      <c r="C16" s="54" t="s">
        <v>57</v>
      </c>
      <c r="D16" s="50">
        <v>500000</v>
      </c>
      <c r="E16" s="47" t="s">
        <v>54</v>
      </c>
      <c r="F16" s="51">
        <v>15000000</v>
      </c>
    </row>
    <row r="17" spans="1:6" ht="15.75" customHeight="1" x14ac:dyDescent="0.15">
      <c r="A17" s="3"/>
      <c r="B17" s="5"/>
      <c r="C17" s="47" t="s">
        <v>50</v>
      </c>
      <c r="D17" s="50">
        <v>1000000</v>
      </c>
      <c r="E17" s="47" t="s">
        <v>55</v>
      </c>
      <c r="F17" s="51">
        <v>1000000</v>
      </c>
    </row>
    <row r="18" spans="1:6" ht="15.75" customHeight="1" x14ac:dyDescent="0.15">
      <c r="A18" s="3"/>
      <c r="B18" s="5"/>
      <c r="C18" s="47" t="s">
        <v>51</v>
      </c>
      <c r="D18" s="50">
        <v>10000000</v>
      </c>
      <c r="E18" s="47"/>
      <c r="F18" s="51"/>
    </row>
    <row r="19" spans="1:6" ht="15.75" customHeight="1" x14ac:dyDescent="0.15">
      <c r="A19" s="3"/>
      <c r="B19" s="5"/>
      <c r="C19" s="47"/>
      <c r="D19" s="50"/>
      <c r="E19" s="47"/>
      <c r="F19" s="51"/>
    </row>
    <row r="20" spans="1:6" ht="15.75" customHeight="1" x14ac:dyDescent="0.15">
      <c r="A20" s="3"/>
      <c r="B20" s="5"/>
      <c r="C20" s="47"/>
      <c r="D20" s="50"/>
      <c r="E20" s="47"/>
      <c r="F20" s="51"/>
    </row>
    <row r="21" spans="1:6" ht="15.75" customHeight="1" x14ac:dyDescent="0.15">
      <c r="A21" s="3"/>
      <c r="B21" s="5"/>
      <c r="C21" s="47"/>
      <c r="D21" s="50"/>
      <c r="E21" s="47"/>
      <c r="F21" s="51"/>
    </row>
    <row r="22" spans="1:6" ht="15.75" customHeight="1" x14ac:dyDescent="0.15">
      <c r="A22" s="3"/>
      <c r="B22" s="5"/>
      <c r="C22" s="47"/>
      <c r="D22" s="50"/>
      <c r="E22" s="47"/>
      <c r="F22" s="51"/>
    </row>
    <row r="23" spans="1:6" ht="15.75" customHeight="1" x14ac:dyDescent="0.15">
      <c r="A23" s="3"/>
      <c r="B23" s="5"/>
      <c r="C23" s="47"/>
      <c r="D23" s="50"/>
      <c r="E23" s="47"/>
      <c r="F23" s="51"/>
    </row>
    <row r="24" spans="1:6" ht="15.75" customHeight="1" x14ac:dyDescent="0.15">
      <c r="A24" s="3"/>
      <c r="B24" s="5"/>
      <c r="C24" s="47"/>
      <c r="D24" s="50"/>
      <c r="E24" s="47"/>
      <c r="F24" s="51"/>
    </row>
    <row r="25" spans="1:6" ht="15.75" customHeight="1" x14ac:dyDescent="0.15">
      <c r="A25" s="29"/>
      <c r="B25" s="6"/>
      <c r="C25" s="47"/>
      <c r="D25" s="48"/>
      <c r="E25" s="47"/>
      <c r="F25" s="49"/>
    </row>
    <row r="26" spans="1:6" ht="32.25" customHeight="1" thickBot="1" x14ac:dyDescent="0.2">
      <c r="A26" s="37" t="s">
        <v>32</v>
      </c>
      <c r="B26" s="52">
        <f>D26+F26</f>
        <v>69900000</v>
      </c>
      <c r="C26" s="38" t="s">
        <v>37</v>
      </c>
      <c r="D26" s="55">
        <f>SUM(D14:D25)</f>
        <v>41900000</v>
      </c>
      <c r="E26" s="38" t="s">
        <v>34</v>
      </c>
      <c r="F26" s="52">
        <f>SUM(F14:F25)</f>
        <v>28000000</v>
      </c>
    </row>
    <row r="27" spans="1:6" ht="15.75" customHeight="1" x14ac:dyDescent="0.15">
      <c r="A27" s="39" t="s">
        <v>30</v>
      </c>
      <c r="B27" s="43"/>
      <c r="C27" s="40" t="s">
        <v>27</v>
      </c>
      <c r="D27" s="41"/>
      <c r="E27" s="40" t="s">
        <v>28</v>
      </c>
      <c r="F27" s="42"/>
    </row>
    <row r="28" spans="1:6" ht="15.75" customHeight="1" x14ac:dyDescent="0.15">
      <c r="A28" s="3"/>
      <c r="C28" s="47" t="s">
        <v>58</v>
      </c>
      <c r="D28" s="48">
        <v>50000000</v>
      </c>
      <c r="E28" s="53" t="s">
        <v>65</v>
      </c>
      <c r="F28" s="49">
        <v>10000000</v>
      </c>
    </row>
    <row r="29" spans="1:6" ht="15.75" customHeight="1" x14ac:dyDescent="0.15">
      <c r="A29" s="3"/>
      <c r="B29" s="4"/>
      <c r="C29" s="47" t="s">
        <v>59</v>
      </c>
      <c r="D29" s="50">
        <v>300000000</v>
      </c>
      <c r="E29" s="47" t="s">
        <v>66</v>
      </c>
      <c r="F29" s="51">
        <v>20000000</v>
      </c>
    </row>
    <row r="30" spans="1:6" ht="15.75" customHeight="1" x14ac:dyDescent="0.15">
      <c r="A30" s="3"/>
      <c r="B30" s="4"/>
      <c r="C30" s="47" t="s">
        <v>60</v>
      </c>
      <c r="D30" s="50">
        <v>1000000</v>
      </c>
      <c r="E30" s="47"/>
      <c r="F30" s="51"/>
    </row>
    <row r="31" spans="1:6" ht="15.75" customHeight="1" x14ac:dyDescent="0.15">
      <c r="A31" s="3"/>
      <c r="B31" s="4"/>
      <c r="C31" s="47" t="s">
        <v>61</v>
      </c>
      <c r="D31" s="50">
        <v>10000000</v>
      </c>
      <c r="E31" s="47"/>
      <c r="F31" s="51"/>
    </row>
    <row r="32" spans="1:6" ht="15.75" customHeight="1" x14ac:dyDescent="0.15">
      <c r="A32" s="3"/>
      <c r="B32" s="4"/>
      <c r="C32" s="47" t="s">
        <v>62</v>
      </c>
      <c r="D32" s="50">
        <v>5000000</v>
      </c>
      <c r="E32" s="47"/>
      <c r="F32" s="51"/>
    </row>
    <row r="33" spans="1:6" ht="15.75" customHeight="1" x14ac:dyDescent="0.15">
      <c r="A33" s="3"/>
      <c r="B33" s="4"/>
      <c r="C33" s="47" t="s">
        <v>63</v>
      </c>
      <c r="D33" s="50">
        <v>5000000</v>
      </c>
      <c r="E33" s="47"/>
      <c r="F33" s="51"/>
    </row>
    <row r="34" spans="1:6" ht="15.75" customHeight="1" x14ac:dyDescent="0.15">
      <c r="A34" s="3"/>
      <c r="B34" s="4"/>
      <c r="C34" s="47" t="s">
        <v>64</v>
      </c>
      <c r="D34" s="50">
        <v>2000000</v>
      </c>
      <c r="E34" s="47"/>
      <c r="F34" s="51"/>
    </row>
    <row r="35" spans="1:6" ht="15.75" customHeight="1" x14ac:dyDescent="0.15">
      <c r="A35" s="3"/>
      <c r="B35" s="4"/>
      <c r="C35" s="47"/>
      <c r="D35" s="50"/>
      <c r="E35" s="47"/>
      <c r="F35" s="51"/>
    </row>
    <row r="36" spans="1:6" ht="15.75" customHeight="1" x14ac:dyDescent="0.15">
      <c r="A36" s="3"/>
      <c r="B36" s="4"/>
      <c r="C36" s="47"/>
      <c r="D36" s="50"/>
      <c r="E36" s="47"/>
      <c r="F36" s="51"/>
    </row>
    <row r="37" spans="1:6" ht="15.75" customHeight="1" x14ac:dyDescent="0.15">
      <c r="A37" s="3"/>
      <c r="B37" s="4"/>
      <c r="C37" s="47"/>
      <c r="D37" s="50"/>
      <c r="E37" s="47"/>
      <c r="F37" s="51"/>
    </row>
    <row r="38" spans="1:6" ht="15.75" customHeight="1" x14ac:dyDescent="0.15">
      <c r="A38" s="29"/>
      <c r="B38" s="7"/>
      <c r="C38" s="56"/>
      <c r="D38" s="48"/>
      <c r="E38" s="57"/>
      <c r="F38" s="49"/>
    </row>
    <row r="39" spans="1:6" ht="35.25" customHeight="1" thickBot="1" x14ac:dyDescent="0.2">
      <c r="A39" s="37" t="s">
        <v>31</v>
      </c>
      <c r="B39" s="52">
        <f>D39+F39</f>
        <v>403000000</v>
      </c>
      <c r="C39" s="38" t="s">
        <v>38</v>
      </c>
      <c r="D39" s="55">
        <f>SUM(D28:D38)</f>
        <v>373000000</v>
      </c>
      <c r="E39" s="38" t="s">
        <v>33</v>
      </c>
      <c r="F39" s="52">
        <f>SUM(F28:F38)</f>
        <v>30000000</v>
      </c>
    </row>
    <row r="40" spans="1:6" ht="34.5" customHeight="1" thickBot="1" x14ac:dyDescent="0.2">
      <c r="A40" s="61" t="s">
        <v>43</v>
      </c>
      <c r="B40" s="65">
        <f>D40+F40</f>
        <v>534000000</v>
      </c>
      <c r="C40" s="63" t="s">
        <v>39</v>
      </c>
      <c r="D40" s="65">
        <f>D12+D26+D39</f>
        <v>454900000</v>
      </c>
      <c r="E40" s="63" t="s">
        <v>40</v>
      </c>
      <c r="F40" s="65">
        <f>F12+F26+F39</f>
        <v>79100000</v>
      </c>
    </row>
    <row r="41" spans="1:6" ht="33" customHeight="1" x14ac:dyDescent="0.15">
      <c r="A41" s="44" t="s">
        <v>0</v>
      </c>
      <c r="B41" s="6">
        <f>ROUNDDOWN((D40+F40)*0.1,0)</f>
        <v>53400000</v>
      </c>
      <c r="C41" s="8"/>
      <c r="D41" s="9"/>
      <c r="E41" s="10"/>
      <c r="F41" s="11"/>
    </row>
    <row r="42" spans="1:6" ht="33" customHeight="1" x14ac:dyDescent="0.15">
      <c r="A42" s="45" t="s">
        <v>3</v>
      </c>
      <c r="B42" s="58">
        <f>B12+B26+B39+B41</f>
        <v>587400000</v>
      </c>
      <c r="C42" s="12"/>
      <c r="D42" s="13"/>
      <c r="E42" s="14"/>
      <c r="F42" s="15"/>
    </row>
    <row r="43" spans="1:6" ht="14.25" thickBot="1" x14ac:dyDescent="0.2"/>
    <row r="44" spans="1:6" ht="43.5" customHeight="1" thickBot="1" x14ac:dyDescent="0.2">
      <c r="A44" s="69" t="s">
        <v>68</v>
      </c>
      <c r="B44" s="66">
        <f>B42</f>
        <v>587400000</v>
      </c>
      <c r="C44" s="68" t="s">
        <v>67</v>
      </c>
      <c r="D44" s="67">
        <f>D40</f>
        <v>454900000</v>
      </c>
    </row>
    <row r="45" spans="1:6" ht="17.25" customHeight="1" x14ac:dyDescent="0.15"/>
    <row r="46" spans="1:6" ht="18" customHeight="1" thickBot="1" x14ac:dyDescent="0.2">
      <c r="A46" s="2" t="s">
        <v>75</v>
      </c>
    </row>
    <row r="47" spans="1:6" ht="15.75" customHeight="1" x14ac:dyDescent="0.15">
      <c r="A47" s="30" t="s">
        <v>5</v>
      </c>
      <c r="B47" s="31" t="s">
        <v>2</v>
      </c>
      <c r="C47" s="73" t="s">
        <v>1</v>
      </c>
      <c r="D47" s="74"/>
      <c r="E47" s="74"/>
      <c r="F47" s="75"/>
    </row>
    <row r="48" spans="1:6" ht="15.75" customHeight="1" x14ac:dyDescent="0.15">
      <c r="A48" s="46" t="s">
        <v>4</v>
      </c>
      <c r="B48" s="33"/>
      <c r="C48" s="34" t="s">
        <v>27</v>
      </c>
      <c r="D48" s="35"/>
      <c r="E48" s="34" t="s">
        <v>28</v>
      </c>
      <c r="F48" s="36"/>
    </row>
    <row r="49" spans="1:6" ht="15.75" customHeight="1" x14ac:dyDescent="0.15">
      <c r="A49" s="27"/>
      <c r="B49" s="3"/>
      <c r="C49" s="47"/>
      <c r="D49" s="48"/>
      <c r="E49" s="47"/>
      <c r="F49" s="49"/>
    </row>
    <row r="50" spans="1:6" ht="15.75" customHeight="1" x14ac:dyDescent="0.15">
      <c r="A50" s="27"/>
      <c r="B50" s="4"/>
      <c r="C50" s="47"/>
      <c r="D50" s="50"/>
      <c r="E50" s="47"/>
      <c r="F50" s="51"/>
    </row>
    <row r="51" spans="1:6" ht="15.75" customHeight="1" x14ac:dyDescent="0.15">
      <c r="A51" s="27"/>
      <c r="B51" s="4"/>
      <c r="C51" s="47"/>
      <c r="D51" s="50"/>
      <c r="E51" s="47"/>
      <c r="F51" s="51"/>
    </row>
    <row r="52" spans="1:6" ht="15.75" customHeight="1" x14ac:dyDescent="0.15">
      <c r="A52" s="27"/>
      <c r="B52" s="4"/>
      <c r="C52" s="47"/>
      <c r="D52" s="50"/>
      <c r="E52" s="47"/>
      <c r="F52" s="51"/>
    </row>
    <row r="53" spans="1:6" ht="15.75" customHeight="1" x14ac:dyDescent="0.15">
      <c r="A53" s="27"/>
      <c r="B53" s="4"/>
      <c r="C53" s="47"/>
      <c r="D53" s="48"/>
      <c r="E53" s="47"/>
      <c r="F53" s="49"/>
    </row>
    <row r="54" spans="1:6" ht="32.25" customHeight="1" thickBot="1" x14ac:dyDescent="0.2">
      <c r="A54" s="37" t="s">
        <v>8</v>
      </c>
      <c r="B54" s="52">
        <f>D54+F54</f>
        <v>0</v>
      </c>
      <c r="C54" s="38" t="s">
        <v>36</v>
      </c>
      <c r="D54" s="52">
        <f>SUM(D48:D53)</f>
        <v>0</v>
      </c>
      <c r="E54" s="38" t="s">
        <v>35</v>
      </c>
      <c r="F54" s="52">
        <f>SUM(F48:F53)</f>
        <v>0</v>
      </c>
    </row>
    <row r="55" spans="1:6" ht="15.75" customHeight="1" x14ac:dyDescent="0.15">
      <c r="A55" s="39" t="s">
        <v>29</v>
      </c>
      <c r="B55" s="5"/>
      <c r="C55" s="40" t="s">
        <v>27</v>
      </c>
      <c r="D55" s="41"/>
      <c r="E55" s="40" t="s">
        <v>28</v>
      </c>
      <c r="F55" s="42"/>
    </row>
    <row r="56" spans="1:6" ht="15.75" customHeight="1" x14ac:dyDescent="0.15">
      <c r="A56" s="3"/>
      <c r="B56" s="5"/>
      <c r="C56" s="47" t="s">
        <v>11</v>
      </c>
      <c r="D56" s="48">
        <v>30000000</v>
      </c>
      <c r="E56" s="53" t="s">
        <v>25</v>
      </c>
      <c r="F56" s="49">
        <v>5000000</v>
      </c>
    </row>
    <row r="57" spans="1:6" ht="15.75" customHeight="1" x14ac:dyDescent="0.15">
      <c r="A57" s="3"/>
      <c r="B57" s="5"/>
      <c r="C57" s="47" t="s">
        <v>18</v>
      </c>
      <c r="D57" s="50">
        <v>400000</v>
      </c>
      <c r="E57" s="47" t="s">
        <v>23</v>
      </c>
      <c r="F57" s="51">
        <v>7000000</v>
      </c>
    </row>
    <row r="58" spans="1:6" ht="15.75" customHeight="1" x14ac:dyDescent="0.15">
      <c r="A58" s="3"/>
      <c r="B58" s="5"/>
      <c r="C58" s="47" t="s">
        <v>19</v>
      </c>
      <c r="D58" s="50">
        <v>500000</v>
      </c>
      <c r="E58" s="47" t="s">
        <v>24</v>
      </c>
      <c r="F58" s="51">
        <v>15000000</v>
      </c>
    </row>
    <row r="59" spans="1:6" ht="15.75" customHeight="1" x14ac:dyDescent="0.15">
      <c r="A59" s="3"/>
      <c r="B59" s="5"/>
      <c r="C59" s="47" t="s">
        <v>10</v>
      </c>
      <c r="D59" s="50">
        <v>1000000</v>
      </c>
      <c r="E59" s="47" t="s">
        <v>26</v>
      </c>
      <c r="F59" s="51">
        <v>1000000</v>
      </c>
    </row>
    <row r="60" spans="1:6" ht="15.75" customHeight="1" x14ac:dyDescent="0.15">
      <c r="A60" s="3"/>
      <c r="B60" s="5"/>
      <c r="C60" s="47" t="s">
        <v>20</v>
      </c>
      <c r="D60" s="50">
        <v>10000000</v>
      </c>
      <c r="E60" s="47"/>
      <c r="F60" s="51"/>
    </row>
    <row r="61" spans="1:6" ht="15.75" customHeight="1" x14ac:dyDescent="0.15">
      <c r="A61" s="3"/>
      <c r="B61" s="5"/>
      <c r="C61" s="47"/>
      <c r="D61" s="50"/>
      <c r="E61" s="47"/>
      <c r="F61" s="51"/>
    </row>
    <row r="62" spans="1:6" ht="15.75" customHeight="1" x14ac:dyDescent="0.15">
      <c r="A62" s="3"/>
      <c r="B62" s="5"/>
      <c r="C62" s="47"/>
      <c r="D62" s="50"/>
      <c r="E62" s="47"/>
      <c r="F62" s="51"/>
    </row>
    <row r="63" spans="1:6" ht="15.75" customHeight="1" x14ac:dyDescent="0.15">
      <c r="A63" s="3"/>
      <c r="B63" s="5"/>
      <c r="C63" s="47"/>
      <c r="D63" s="50"/>
      <c r="E63" s="47"/>
      <c r="F63" s="51"/>
    </row>
    <row r="64" spans="1:6" ht="15.75" customHeight="1" x14ac:dyDescent="0.15">
      <c r="A64" s="3"/>
      <c r="B64" s="5"/>
      <c r="C64" s="47"/>
      <c r="D64" s="50"/>
      <c r="E64" s="47"/>
      <c r="F64" s="51"/>
    </row>
    <row r="65" spans="1:6" ht="15.75" customHeight="1" x14ac:dyDescent="0.15">
      <c r="A65" s="3"/>
      <c r="B65" s="5"/>
      <c r="C65" s="47"/>
      <c r="D65" s="50"/>
      <c r="E65" s="47"/>
      <c r="F65" s="51"/>
    </row>
    <row r="66" spans="1:6" ht="15.75" customHeight="1" x14ac:dyDescent="0.15">
      <c r="A66" s="3"/>
      <c r="B66" s="5"/>
      <c r="C66" s="47"/>
      <c r="D66" s="50"/>
      <c r="E66" s="47"/>
      <c r="F66" s="51"/>
    </row>
    <row r="67" spans="1:6" ht="15.75" customHeight="1" x14ac:dyDescent="0.15">
      <c r="A67" s="29"/>
      <c r="B67" s="6"/>
      <c r="C67" s="47"/>
      <c r="D67" s="48"/>
      <c r="E67" s="47"/>
      <c r="F67" s="49"/>
    </row>
    <row r="68" spans="1:6" ht="32.25" customHeight="1" thickBot="1" x14ac:dyDescent="0.2">
      <c r="A68" s="37" t="s">
        <v>32</v>
      </c>
      <c r="B68" s="52">
        <f>D68+F68</f>
        <v>69900000</v>
      </c>
      <c r="C68" s="38" t="s">
        <v>37</v>
      </c>
      <c r="D68" s="55">
        <f>SUM(D56:D67)</f>
        <v>41900000</v>
      </c>
      <c r="E68" s="38" t="s">
        <v>34</v>
      </c>
      <c r="F68" s="52">
        <f>SUM(F56:F67)</f>
        <v>28000000</v>
      </c>
    </row>
    <row r="69" spans="1:6" ht="15.75" customHeight="1" x14ac:dyDescent="0.15">
      <c r="A69" s="39" t="s">
        <v>30</v>
      </c>
      <c r="B69" s="43"/>
      <c r="C69" s="40" t="s">
        <v>27</v>
      </c>
      <c r="D69" s="41"/>
      <c r="E69" s="40" t="s">
        <v>28</v>
      </c>
      <c r="F69" s="42"/>
    </row>
    <row r="70" spans="1:6" ht="15.75" customHeight="1" x14ac:dyDescent="0.15">
      <c r="A70" s="3"/>
      <c r="C70" s="47" t="s">
        <v>21</v>
      </c>
      <c r="D70" s="48">
        <v>50000000</v>
      </c>
      <c r="E70" s="53" t="s">
        <v>22</v>
      </c>
      <c r="F70" s="49">
        <v>10000000</v>
      </c>
    </row>
    <row r="71" spans="1:6" ht="15.75" customHeight="1" x14ac:dyDescent="0.15">
      <c r="A71" s="3"/>
      <c r="B71" s="4"/>
      <c r="C71" s="47" t="s">
        <v>16</v>
      </c>
      <c r="D71" s="50">
        <v>300000000</v>
      </c>
      <c r="E71" s="47" t="s">
        <v>9</v>
      </c>
      <c r="F71" s="51">
        <v>20000000</v>
      </c>
    </row>
    <row r="72" spans="1:6" ht="15.75" customHeight="1" x14ac:dyDescent="0.15">
      <c r="A72" s="3"/>
      <c r="B72" s="4"/>
      <c r="C72" s="47" t="s">
        <v>12</v>
      </c>
      <c r="D72" s="50">
        <v>1000000</v>
      </c>
      <c r="E72" s="47"/>
      <c r="F72" s="51"/>
    </row>
    <row r="73" spans="1:6" ht="15.75" customHeight="1" x14ac:dyDescent="0.15">
      <c r="A73" s="3"/>
      <c r="B73" s="4"/>
      <c r="C73" s="47" t="s">
        <v>13</v>
      </c>
      <c r="D73" s="50">
        <v>10000000</v>
      </c>
      <c r="E73" s="47"/>
      <c r="F73" s="51"/>
    </row>
    <row r="74" spans="1:6" ht="15.75" customHeight="1" x14ac:dyDescent="0.15">
      <c r="A74" s="3"/>
      <c r="B74" s="4"/>
      <c r="C74" s="47" t="s">
        <v>14</v>
      </c>
      <c r="D74" s="50">
        <v>5000000</v>
      </c>
      <c r="E74" s="47"/>
      <c r="F74" s="51"/>
    </row>
    <row r="75" spans="1:6" ht="15.75" customHeight="1" x14ac:dyDescent="0.15">
      <c r="A75" s="3"/>
      <c r="B75" s="4"/>
      <c r="C75" s="47" t="s">
        <v>15</v>
      </c>
      <c r="D75" s="50">
        <v>5000000</v>
      </c>
      <c r="E75" s="47"/>
      <c r="F75" s="51"/>
    </row>
    <row r="76" spans="1:6" ht="15.75" customHeight="1" x14ac:dyDescent="0.15">
      <c r="A76" s="3"/>
      <c r="B76" s="4"/>
      <c r="C76" s="47" t="s">
        <v>17</v>
      </c>
      <c r="D76" s="50">
        <v>2000000</v>
      </c>
      <c r="E76" s="47"/>
      <c r="F76" s="51"/>
    </row>
    <row r="77" spans="1:6" ht="15.75" customHeight="1" x14ac:dyDescent="0.15">
      <c r="A77" s="3"/>
      <c r="B77" s="4"/>
      <c r="C77" s="47"/>
      <c r="D77" s="50"/>
      <c r="E77" s="47"/>
      <c r="F77" s="51"/>
    </row>
    <row r="78" spans="1:6" ht="15.75" customHeight="1" x14ac:dyDescent="0.15">
      <c r="A78" s="3"/>
      <c r="B78" s="4"/>
      <c r="C78" s="47"/>
      <c r="D78" s="50"/>
      <c r="E78" s="47"/>
      <c r="F78" s="51"/>
    </row>
    <row r="79" spans="1:6" ht="15.75" customHeight="1" x14ac:dyDescent="0.15">
      <c r="A79" s="3"/>
      <c r="B79" s="4"/>
      <c r="C79" s="47"/>
      <c r="D79" s="50"/>
      <c r="E79" s="47"/>
      <c r="F79" s="51"/>
    </row>
    <row r="80" spans="1:6" ht="15.75" customHeight="1" x14ac:dyDescent="0.15">
      <c r="A80" s="29"/>
      <c r="B80" s="7"/>
      <c r="C80" s="56"/>
      <c r="D80" s="48"/>
      <c r="E80" s="57"/>
      <c r="F80" s="49"/>
    </row>
    <row r="81" spans="1:6" ht="35.25" customHeight="1" thickBot="1" x14ac:dyDescent="0.2">
      <c r="A81" s="37" t="s">
        <v>31</v>
      </c>
      <c r="B81" s="52">
        <f>D81+F81</f>
        <v>403000000</v>
      </c>
      <c r="C81" s="38" t="s">
        <v>38</v>
      </c>
      <c r="D81" s="55">
        <f>SUM(D70:D80)</f>
        <v>373000000</v>
      </c>
      <c r="E81" s="38" t="s">
        <v>33</v>
      </c>
      <c r="F81" s="52">
        <f>SUM(F70:F80)</f>
        <v>30000000</v>
      </c>
    </row>
    <row r="82" spans="1:6" ht="34.5" customHeight="1" thickBot="1" x14ac:dyDescent="0.2">
      <c r="A82" s="61" t="s">
        <v>43</v>
      </c>
      <c r="B82" s="65">
        <f>D82+F82</f>
        <v>472900000</v>
      </c>
      <c r="C82" s="63" t="s">
        <v>39</v>
      </c>
      <c r="D82" s="65">
        <f>D54+D68+D81</f>
        <v>414900000</v>
      </c>
      <c r="E82" s="63" t="s">
        <v>40</v>
      </c>
      <c r="F82" s="65">
        <f>F54+F68+F81</f>
        <v>58000000</v>
      </c>
    </row>
    <row r="83" spans="1:6" ht="33" customHeight="1" x14ac:dyDescent="0.15">
      <c r="A83" s="44" t="s">
        <v>0</v>
      </c>
      <c r="B83" s="6">
        <f>ROUNDDOWN((D82+F82)*0.1,0)</f>
        <v>47290000</v>
      </c>
      <c r="C83" s="8"/>
      <c r="D83" s="9"/>
      <c r="E83" s="10"/>
      <c r="F83" s="11"/>
    </row>
    <row r="84" spans="1:6" ht="33" customHeight="1" x14ac:dyDescent="0.15">
      <c r="A84" s="45" t="s">
        <v>3</v>
      </c>
      <c r="B84" s="58">
        <f>B54+B68+B81+B83</f>
        <v>520190000</v>
      </c>
      <c r="C84" s="12"/>
      <c r="D84" s="13"/>
      <c r="E84" s="14"/>
      <c r="F84" s="15"/>
    </row>
    <row r="85" spans="1:6" ht="14.25" thickBot="1" x14ac:dyDescent="0.2"/>
    <row r="86" spans="1:6" ht="43.5" customHeight="1" thickBot="1" x14ac:dyDescent="0.2">
      <c r="A86" s="69" t="s">
        <v>70</v>
      </c>
      <c r="B86" s="66">
        <f>B84</f>
        <v>520190000</v>
      </c>
      <c r="C86" s="70" t="s">
        <v>71</v>
      </c>
      <c r="D86" s="67">
        <f>D82</f>
        <v>414900000</v>
      </c>
    </row>
    <row r="87" spans="1:6" ht="14.25" thickBot="1" x14ac:dyDescent="0.2"/>
    <row r="88" spans="1:6" ht="45" customHeight="1" thickBot="1" x14ac:dyDescent="0.2">
      <c r="A88" s="69" t="s">
        <v>69</v>
      </c>
      <c r="B88" s="66">
        <f>B44+B86</f>
        <v>1107590000</v>
      </c>
      <c r="C88" s="70" t="s">
        <v>72</v>
      </c>
      <c r="D88" s="67">
        <f>D44+D86</f>
        <v>869800000</v>
      </c>
    </row>
    <row r="90" spans="1:6" ht="32.25" customHeight="1" x14ac:dyDescent="0.15"/>
  </sheetData>
  <sheetProtection selectLockedCells="1" selectUnlockedCells="1"/>
  <mergeCells count="4">
    <mergeCell ref="A2:F2"/>
    <mergeCell ref="A3:F3"/>
    <mergeCell ref="C5:F5"/>
    <mergeCell ref="C47:F47"/>
  </mergeCells>
  <phoneticPr fontId="2"/>
  <printOptions horizontalCentered="1"/>
  <pageMargins left="0.78740157480314965" right="0.39370078740157483" top="0.47244094488188981" bottom="0.19685039370078741" header="0.31496062992125984" footer="0.31496062992125984"/>
  <pageSetup paperSize="9" scale="59" orientation="portrait" r:id="rId1"/>
  <headerFooter alignWithMargins="0"/>
  <rowBreaks count="1" manualBreakCount="1">
    <brk id="4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8"/>
  <sheetViews>
    <sheetView showGridLines="0" view="pageBreakPreview" zoomScaleNormal="100" zoomScaleSheetLayoutView="100" workbookViewId="0"/>
  </sheetViews>
  <sheetFormatPr defaultRowHeight="13.5" x14ac:dyDescent="0.15"/>
  <cols>
    <col min="1" max="2" width="15.625" style="1" customWidth="1"/>
    <col min="3" max="3" width="28.625" style="1" customWidth="1"/>
    <col min="4" max="4" width="14.5" style="1" bestFit="1" customWidth="1"/>
    <col min="5" max="5" width="30.875" style="1" customWidth="1"/>
    <col min="6" max="6" width="14.5" style="1" bestFit="1" customWidth="1"/>
    <col min="7" max="7" width="2.875" style="1" customWidth="1"/>
    <col min="8" max="16384" width="9" style="1"/>
  </cols>
  <sheetData>
    <row r="1" spans="1:6" ht="18.75" customHeight="1" x14ac:dyDescent="0.15">
      <c r="A1" s="16" t="s">
        <v>6</v>
      </c>
      <c r="B1" s="16"/>
      <c r="C1" s="16"/>
      <c r="D1" s="16"/>
      <c r="E1" s="16"/>
      <c r="F1" s="16"/>
    </row>
    <row r="2" spans="1:6" ht="18.75" customHeight="1" x14ac:dyDescent="0.15">
      <c r="A2" s="76" t="s">
        <v>7</v>
      </c>
      <c r="B2" s="76"/>
      <c r="C2" s="76"/>
      <c r="D2" s="76"/>
      <c r="E2" s="76"/>
      <c r="F2" s="76"/>
    </row>
    <row r="3" spans="1:6" ht="41.25" customHeight="1" x14ac:dyDescent="0.15">
      <c r="A3" s="77" t="s">
        <v>73</v>
      </c>
      <c r="B3" s="77"/>
      <c r="C3" s="77"/>
      <c r="D3" s="77"/>
      <c r="E3" s="77"/>
      <c r="F3" s="77"/>
    </row>
    <row r="4" spans="1:6" ht="18" customHeight="1" thickBot="1" x14ac:dyDescent="0.2">
      <c r="A4" s="17" t="s">
        <v>74</v>
      </c>
      <c r="B4" s="16"/>
      <c r="C4" s="16"/>
      <c r="D4" s="16"/>
      <c r="E4" s="16"/>
      <c r="F4" s="16"/>
    </row>
    <row r="5" spans="1:6" ht="15.75" customHeight="1" x14ac:dyDescent="0.15">
      <c r="A5" s="30" t="s">
        <v>5</v>
      </c>
      <c r="B5" s="31" t="s">
        <v>2</v>
      </c>
      <c r="C5" s="73" t="s">
        <v>1</v>
      </c>
      <c r="D5" s="74"/>
      <c r="E5" s="74"/>
      <c r="F5" s="75"/>
    </row>
    <row r="6" spans="1:6" ht="15.75" customHeight="1" x14ac:dyDescent="0.15">
      <c r="A6" s="32" t="s">
        <v>4</v>
      </c>
      <c r="B6" s="33"/>
      <c r="C6" s="34" t="s">
        <v>27</v>
      </c>
      <c r="D6" s="35"/>
      <c r="E6" s="34" t="s">
        <v>28</v>
      </c>
      <c r="F6" s="36"/>
    </row>
    <row r="7" spans="1:6" ht="15.75" customHeight="1" x14ac:dyDescent="0.15">
      <c r="A7" s="28"/>
      <c r="B7" s="3"/>
      <c r="C7" s="8"/>
      <c r="D7" s="9"/>
      <c r="E7" s="8"/>
      <c r="F7" s="11"/>
    </row>
    <row r="8" spans="1:6" ht="15.75" customHeight="1" x14ac:dyDescent="0.15">
      <c r="A8" s="28"/>
      <c r="B8" s="4"/>
      <c r="C8" s="8"/>
      <c r="D8" s="19"/>
      <c r="E8" s="8"/>
      <c r="F8" s="20"/>
    </row>
    <row r="9" spans="1:6" ht="15.75" customHeight="1" x14ac:dyDescent="0.15">
      <c r="A9" s="28"/>
      <c r="B9" s="4"/>
      <c r="C9" s="8"/>
      <c r="D9" s="19"/>
      <c r="E9" s="8"/>
      <c r="F9" s="20"/>
    </row>
    <row r="10" spans="1:6" ht="15.75" customHeight="1" x14ac:dyDescent="0.15">
      <c r="A10" s="28"/>
      <c r="B10" s="4"/>
      <c r="C10" s="8"/>
      <c r="D10" s="19"/>
      <c r="E10" s="8"/>
      <c r="F10" s="20"/>
    </row>
    <row r="11" spans="1:6" ht="15.75" customHeight="1" x14ac:dyDescent="0.15">
      <c r="A11" s="28"/>
      <c r="B11" s="4"/>
      <c r="C11" s="8"/>
      <c r="D11" s="9"/>
      <c r="E11" s="8"/>
      <c r="F11" s="11"/>
    </row>
    <row r="12" spans="1:6" ht="32.25" customHeight="1" thickBot="1" x14ac:dyDescent="0.2">
      <c r="A12" s="37" t="s">
        <v>8</v>
      </c>
      <c r="B12" s="21">
        <f>D12+F12</f>
        <v>0</v>
      </c>
      <c r="C12" s="64" t="s">
        <v>36</v>
      </c>
      <c r="D12" s="21">
        <f>SUM(D6:D11)</f>
        <v>0</v>
      </c>
      <c r="E12" s="64" t="s">
        <v>35</v>
      </c>
      <c r="F12" s="21">
        <f>SUM(F6:F11)</f>
        <v>0</v>
      </c>
    </row>
    <row r="13" spans="1:6" ht="15.75" customHeight="1" x14ac:dyDescent="0.15">
      <c r="A13" s="39" t="s">
        <v>29</v>
      </c>
      <c r="B13" s="5"/>
      <c r="C13" s="40" t="s">
        <v>27</v>
      </c>
      <c r="D13" s="41"/>
      <c r="E13" s="40" t="s">
        <v>28</v>
      </c>
      <c r="F13" s="42"/>
    </row>
    <row r="14" spans="1:6" ht="15.75" customHeight="1" x14ac:dyDescent="0.15">
      <c r="A14" s="3"/>
      <c r="B14" s="5"/>
      <c r="C14" s="8"/>
      <c r="D14" s="9"/>
      <c r="E14" s="22"/>
      <c r="F14" s="11"/>
    </row>
    <row r="15" spans="1:6" ht="15.75" customHeight="1" x14ac:dyDescent="0.15">
      <c r="A15" s="3"/>
      <c r="B15" s="5"/>
      <c r="C15" s="8"/>
      <c r="D15" s="19"/>
      <c r="E15" s="8"/>
      <c r="F15" s="20"/>
    </row>
    <row r="16" spans="1:6" ht="15.75" customHeight="1" x14ac:dyDescent="0.15">
      <c r="A16" s="3"/>
      <c r="B16" s="5"/>
      <c r="C16" s="8"/>
      <c r="D16" s="19"/>
      <c r="E16" s="8"/>
      <c r="F16" s="20"/>
    </row>
    <row r="17" spans="1:6" ht="15.75" customHeight="1" x14ac:dyDescent="0.15">
      <c r="A17" s="3"/>
      <c r="B17" s="5"/>
      <c r="C17" s="8"/>
      <c r="D17" s="19"/>
      <c r="E17" s="8"/>
      <c r="F17" s="20"/>
    </row>
    <row r="18" spans="1:6" ht="15.75" customHeight="1" x14ac:dyDescent="0.15">
      <c r="A18" s="3"/>
      <c r="B18" s="5"/>
      <c r="C18" s="8"/>
      <c r="D18" s="19"/>
      <c r="E18" s="8"/>
      <c r="F18" s="20"/>
    </row>
    <row r="19" spans="1:6" ht="15.75" customHeight="1" x14ac:dyDescent="0.15">
      <c r="A19" s="3"/>
      <c r="B19" s="5"/>
      <c r="C19" s="8"/>
      <c r="D19" s="19"/>
      <c r="E19" s="8"/>
      <c r="F19" s="20"/>
    </row>
    <row r="20" spans="1:6" ht="15.75" customHeight="1" x14ac:dyDescent="0.15">
      <c r="A20" s="3"/>
      <c r="B20" s="5"/>
      <c r="C20" s="8"/>
      <c r="D20" s="19"/>
      <c r="E20" s="8"/>
      <c r="F20" s="20"/>
    </row>
    <row r="21" spans="1:6" ht="15.75" customHeight="1" x14ac:dyDescent="0.15">
      <c r="A21" s="3"/>
      <c r="B21" s="5"/>
      <c r="C21" s="8"/>
      <c r="D21" s="19"/>
      <c r="E21" s="8"/>
      <c r="F21" s="20"/>
    </row>
    <row r="22" spans="1:6" ht="15.75" customHeight="1" x14ac:dyDescent="0.15">
      <c r="A22" s="3"/>
      <c r="B22" s="5"/>
      <c r="C22" s="8"/>
      <c r="D22" s="19"/>
      <c r="E22" s="8"/>
      <c r="F22" s="20"/>
    </row>
    <row r="23" spans="1:6" ht="15.75" customHeight="1" x14ac:dyDescent="0.15">
      <c r="A23" s="3"/>
      <c r="B23" s="5"/>
      <c r="C23" s="8"/>
      <c r="D23" s="19"/>
      <c r="E23" s="8"/>
      <c r="F23" s="20"/>
    </row>
    <row r="24" spans="1:6" ht="15.75" customHeight="1" x14ac:dyDescent="0.15">
      <c r="A24" s="3"/>
      <c r="B24" s="5"/>
      <c r="C24" s="8"/>
      <c r="D24" s="19"/>
      <c r="E24" s="8"/>
      <c r="F24" s="20"/>
    </row>
    <row r="25" spans="1:6" ht="15.75" customHeight="1" x14ac:dyDescent="0.15">
      <c r="A25" s="29"/>
      <c r="B25" s="6"/>
      <c r="C25" s="8"/>
      <c r="D25" s="9"/>
      <c r="E25" s="8"/>
      <c r="F25" s="11"/>
    </row>
    <row r="26" spans="1:6" ht="32.25" customHeight="1" thickBot="1" x14ac:dyDescent="0.2">
      <c r="A26" s="37" t="s">
        <v>32</v>
      </c>
      <c r="B26" s="21">
        <f>D26+F26</f>
        <v>0</v>
      </c>
      <c r="C26" s="64" t="s">
        <v>37</v>
      </c>
      <c r="D26" s="23">
        <f>SUM(D14:D25)</f>
        <v>0</v>
      </c>
      <c r="E26" s="64" t="s">
        <v>34</v>
      </c>
      <c r="F26" s="21">
        <f>SUM(F14:F25)</f>
        <v>0</v>
      </c>
    </row>
    <row r="27" spans="1:6" ht="15.75" customHeight="1" x14ac:dyDescent="0.15">
      <c r="A27" s="39" t="s">
        <v>30</v>
      </c>
      <c r="B27" s="43"/>
      <c r="C27" s="40" t="s">
        <v>27</v>
      </c>
      <c r="D27" s="41"/>
      <c r="E27" s="40" t="s">
        <v>28</v>
      </c>
      <c r="F27" s="42"/>
    </row>
    <row r="28" spans="1:6" ht="15.75" customHeight="1" x14ac:dyDescent="0.15">
      <c r="A28" s="3"/>
      <c r="C28" s="8"/>
      <c r="D28" s="9"/>
      <c r="E28" s="22"/>
      <c r="F28" s="11"/>
    </row>
    <row r="29" spans="1:6" ht="15.75" customHeight="1" x14ac:dyDescent="0.15">
      <c r="A29" s="3"/>
      <c r="B29" s="4"/>
      <c r="C29" s="8"/>
      <c r="D29" s="19"/>
      <c r="E29" s="8"/>
      <c r="F29" s="20"/>
    </row>
    <row r="30" spans="1:6" ht="15.75" customHeight="1" x14ac:dyDescent="0.15">
      <c r="A30" s="3"/>
      <c r="B30" s="4"/>
      <c r="C30" s="8"/>
      <c r="D30" s="19"/>
      <c r="E30" s="8"/>
      <c r="F30" s="20"/>
    </row>
    <row r="31" spans="1:6" ht="15.75" customHeight="1" x14ac:dyDescent="0.15">
      <c r="A31" s="3"/>
      <c r="B31" s="4"/>
      <c r="C31" s="8"/>
      <c r="D31" s="19"/>
      <c r="E31" s="8"/>
      <c r="F31" s="20"/>
    </row>
    <row r="32" spans="1:6" ht="15.75" customHeight="1" x14ac:dyDescent="0.15">
      <c r="A32" s="3"/>
      <c r="B32" s="4"/>
      <c r="C32" s="8"/>
      <c r="D32" s="19"/>
      <c r="E32" s="8"/>
      <c r="F32" s="20"/>
    </row>
    <row r="33" spans="1:6" ht="15.75" customHeight="1" x14ac:dyDescent="0.15">
      <c r="A33" s="3"/>
      <c r="B33" s="4"/>
      <c r="C33" s="8"/>
      <c r="D33" s="19"/>
      <c r="E33" s="8"/>
      <c r="F33" s="20"/>
    </row>
    <row r="34" spans="1:6" ht="15.75" customHeight="1" x14ac:dyDescent="0.15">
      <c r="A34" s="3"/>
      <c r="B34" s="4"/>
      <c r="C34" s="8"/>
      <c r="D34" s="19"/>
      <c r="E34" s="8"/>
      <c r="F34" s="20"/>
    </row>
    <row r="35" spans="1:6" ht="15.75" customHeight="1" x14ac:dyDescent="0.15">
      <c r="A35" s="3"/>
      <c r="B35" s="4"/>
      <c r="C35" s="8"/>
      <c r="D35" s="19"/>
      <c r="E35" s="8"/>
      <c r="F35" s="20"/>
    </row>
    <row r="36" spans="1:6" ht="15.75" customHeight="1" x14ac:dyDescent="0.15">
      <c r="A36" s="3"/>
      <c r="B36" s="4"/>
      <c r="C36" s="8"/>
      <c r="D36" s="19"/>
      <c r="E36" s="8"/>
      <c r="F36" s="20"/>
    </row>
    <row r="37" spans="1:6" ht="15.75" customHeight="1" x14ac:dyDescent="0.15">
      <c r="A37" s="3"/>
      <c r="B37" s="4"/>
      <c r="C37" s="8"/>
      <c r="D37" s="19"/>
      <c r="E37" s="8"/>
      <c r="F37" s="20"/>
    </row>
    <row r="38" spans="1:6" ht="15.75" customHeight="1" x14ac:dyDescent="0.15">
      <c r="A38" s="29"/>
      <c r="B38" s="7"/>
      <c r="C38" s="24"/>
      <c r="D38" s="9"/>
      <c r="E38" s="25"/>
      <c r="F38" s="11"/>
    </row>
    <row r="39" spans="1:6" ht="35.25" customHeight="1" thickBot="1" x14ac:dyDescent="0.2">
      <c r="A39" s="37" t="s">
        <v>31</v>
      </c>
      <c r="B39" s="21">
        <f>D39+F39</f>
        <v>0</v>
      </c>
      <c r="C39" s="64" t="s">
        <v>38</v>
      </c>
      <c r="D39" s="23">
        <f>SUM(D28:D38)</f>
        <v>0</v>
      </c>
      <c r="E39" s="64" t="s">
        <v>33</v>
      </c>
      <c r="F39" s="21">
        <f>SUM(F28:F38)</f>
        <v>0</v>
      </c>
    </row>
    <row r="40" spans="1:6" ht="34.5" customHeight="1" thickBot="1" x14ac:dyDescent="0.2">
      <c r="A40" s="61" t="s">
        <v>43</v>
      </c>
      <c r="B40" s="62">
        <f>D40+F40</f>
        <v>0</v>
      </c>
      <c r="C40" s="63" t="s">
        <v>39</v>
      </c>
      <c r="D40" s="62">
        <f>D12+D26+D39</f>
        <v>0</v>
      </c>
      <c r="E40" s="63" t="s">
        <v>40</v>
      </c>
      <c r="F40" s="62">
        <f>F12+F26+F39</f>
        <v>0</v>
      </c>
    </row>
    <row r="41" spans="1:6" ht="33" customHeight="1" x14ac:dyDescent="0.15">
      <c r="A41" s="44" t="s">
        <v>0</v>
      </c>
      <c r="B41" s="18">
        <f>ROUNDDOWN((D40+F40)*0.1,0)</f>
        <v>0</v>
      </c>
      <c r="C41" s="8"/>
      <c r="D41" s="9"/>
      <c r="E41" s="10"/>
      <c r="F41" s="11"/>
    </row>
    <row r="42" spans="1:6" ht="33" customHeight="1" x14ac:dyDescent="0.15">
      <c r="A42" s="45" t="s">
        <v>3</v>
      </c>
      <c r="B42" s="26">
        <f>B12+B26+B39+B41</f>
        <v>0</v>
      </c>
      <c r="C42" s="12"/>
      <c r="D42" s="13"/>
      <c r="E42" s="14"/>
      <c r="F42" s="15"/>
    </row>
    <row r="43" spans="1:6" ht="14.25" thickBot="1" x14ac:dyDescent="0.2"/>
    <row r="44" spans="1:6" ht="43.5" customHeight="1" thickBot="1" x14ac:dyDescent="0.2">
      <c r="A44" s="69" t="s">
        <v>68</v>
      </c>
      <c r="B44" s="66">
        <f>B42</f>
        <v>0</v>
      </c>
      <c r="C44" s="68" t="s">
        <v>67</v>
      </c>
      <c r="D44" s="67">
        <f>D40</f>
        <v>0</v>
      </c>
    </row>
    <row r="45" spans="1:6" ht="17.25" customHeight="1" x14ac:dyDescent="0.15"/>
    <row r="46" spans="1:6" ht="18" customHeight="1" thickBot="1" x14ac:dyDescent="0.2">
      <c r="A46" s="2" t="s">
        <v>75</v>
      </c>
    </row>
    <row r="47" spans="1:6" ht="15.75" customHeight="1" x14ac:dyDescent="0.15">
      <c r="A47" s="30" t="s">
        <v>5</v>
      </c>
      <c r="B47" s="31" t="s">
        <v>2</v>
      </c>
      <c r="C47" s="73" t="s">
        <v>1</v>
      </c>
      <c r="D47" s="74"/>
      <c r="E47" s="74"/>
      <c r="F47" s="75"/>
    </row>
    <row r="48" spans="1:6" ht="15.75" customHeight="1" x14ac:dyDescent="0.15">
      <c r="A48" s="46" t="s">
        <v>4</v>
      </c>
      <c r="B48" s="33"/>
      <c r="C48" s="34" t="s">
        <v>27</v>
      </c>
      <c r="D48" s="35"/>
      <c r="E48" s="34" t="s">
        <v>28</v>
      </c>
      <c r="F48" s="36"/>
    </row>
    <row r="49" spans="1:6" ht="15.75" customHeight="1" x14ac:dyDescent="0.15">
      <c r="A49" s="27"/>
      <c r="B49" s="3"/>
      <c r="C49" s="8"/>
      <c r="D49" s="9"/>
      <c r="E49" s="8"/>
      <c r="F49" s="11"/>
    </row>
    <row r="50" spans="1:6" ht="15.75" customHeight="1" x14ac:dyDescent="0.15">
      <c r="A50" s="27"/>
      <c r="B50" s="4"/>
      <c r="C50" s="8"/>
      <c r="D50" s="19"/>
      <c r="E50" s="8"/>
      <c r="F50" s="20"/>
    </row>
    <row r="51" spans="1:6" ht="15.75" customHeight="1" x14ac:dyDescent="0.15">
      <c r="A51" s="27"/>
      <c r="B51" s="4"/>
      <c r="C51" s="8"/>
      <c r="D51" s="19"/>
      <c r="E51" s="8"/>
      <c r="F51" s="20"/>
    </row>
    <row r="52" spans="1:6" ht="15.75" customHeight="1" x14ac:dyDescent="0.15">
      <c r="A52" s="27"/>
      <c r="B52" s="4"/>
      <c r="C52" s="8"/>
      <c r="D52" s="19"/>
      <c r="E52" s="8"/>
      <c r="F52" s="20"/>
    </row>
    <row r="53" spans="1:6" ht="15.75" customHeight="1" x14ac:dyDescent="0.15">
      <c r="A53" s="27"/>
      <c r="B53" s="4"/>
      <c r="C53" s="8"/>
      <c r="D53" s="9"/>
      <c r="E53" s="8"/>
      <c r="F53" s="11"/>
    </row>
    <row r="54" spans="1:6" ht="32.25" customHeight="1" thickBot="1" x14ac:dyDescent="0.2">
      <c r="A54" s="37" t="s">
        <v>8</v>
      </c>
      <c r="B54" s="21">
        <f>D54+F54</f>
        <v>0</v>
      </c>
      <c r="C54" s="38" t="s">
        <v>36</v>
      </c>
      <c r="D54" s="21">
        <f>SUM(D48:D53)</f>
        <v>0</v>
      </c>
      <c r="E54" s="38" t="s">
        <v>35</v>
      </c>
      <c r="F54" s="21">
        <f>SUM(F48:F53)</f>
        <v>0</v>
      </c>
    </row>
    <row r="55" spans="1:6" ht="15.75" customHeight="1" x14ac:dyDescent="0.15">
      <c r="A55" s="39" t="s">
        <v>29</v>
      </c>
      <c r="B55" s="5"/>
      <c r="C55" s="40" t="s">
        <v>27</v>
      </c>
      <c r="D55" s="41"/>
      <c r="E55" s="40" t="s">
        <v>28</v>
      </c>
      <c r="F55" s="42"/>
    </row>
    <row r="56" spans="1:6" ht="15.75" customHeight="1" x14ac:dyDescent="0.15">
      <c r="A56" s="3"/>
      <c r="B56" s="5"/>
      <c r="C56" s="8"/>
      <c r="D56" s="9"/>
      <c r="E56" s="22"/>
      <c r="F56" s="11"/>
    </row>
    <row r="57" spans="1:6" ht="15.75" customHeight="1" x14ac:dyDescent="0.15">
      <c r="A57" s="3"/>
      <c r="B57" s="5"/>
      <c r="C57" s="8"/>
      <c r="D57" s="19"/>
      <c r="E57" s="8"/>
      <c r="F57" s="20"/>
    </row>
    <row r="58" spans="1:6" ht="15.75" customHeight="1" x14ac:dyDescent="0.15">
      <c r="A58" s="3"/>
      <c r="B58" s="5"/>
      <c r="C58" s="8"/>
      <c r="D58" s="19"/>
      <c r="E58" s="8"/>
      <c r="F58" s="20"/>
    </row>
    <row r="59" spans="1:6" ht="15.75" customHeight="1" x14ac:dyDescent="0.15">
      <c r="A59" s="3"/>
      <c r="B59" s="5"/>
      <c r="C59" s="8"/>
      <c r="D59" s="19"/>
      <c r="E59" s="8"/>
      <c r="F59" s="20"/>
    </row>
    <row r="60" spans="1:6" ht="15.75" customHeight="1" x14ac:dyDescent="0.15">
      <c r="A60" s="3"/>
      <c r="B60" s="5"/>
      <c r="C60" s="8"/>
      <c r="D60" s="19"/>
      <c r="E60" s="8"/>
      <c r="F60" s="20"/>
    </row>
    <row r="61" spans="1:6" ht="15.75" customHeight="1" x14ac:dyDescent="0.15">
      <c r="A61" s="3"/>
      <c r="B61" s="5"/>
      <c r="C61" s="8"/>
      <c r="D61" s="19"/>
      <c r="E61" s="8"/>
      <c r="F61" s="20"/>
    </row>
    <row r="62" spans="1:6" ht="15.75" customHeight="1" x14ac:dyDescent="0.15">
      <c r="A62" s="3"/>
      <c r="B62" s="5"/>
      <c r="C62" s="8"/>
      <c r="D62" s="19"/>
      <c r="E62" s="8"/>
      <c r="F62" s="20"/>
    </row>
    <row r="63" spans="1:6" ht="15.75" customHeight="1" x14ac:dyDescent="0.15">
      <c r="A63" s="3"/>
      <c r="B63" s="5"/>
      <c r="C63" s="8"/>
      <c r="D63" s="19"/>
      <c r="E63" s="8"/>
      <c r="F63" s="20"/>
    </row>
    <row r="64" spans="1:6" ht="15.75" customHeight="1" x14ac:dyDescent="0.15">
      <c r="A64" s="3"/>
      <c r="B64" s="5"/>
      <c r="C64" s="8"/>
      <c r="D64" s="19"/>
      <c r="E64" s="8"/>
      <c r="F64" s="20"/>
    </row>
    <row r="65" spans="1:6" ht="15.75" customHeight="1" x14ac:dyDescent="0.15">
      <c r="A65" s="3"/>
      <c r="B65" s="5"/>
      <c r="C65" s="8"/>
      <c r="D65" s="19"/>
      <c r="E65" s="8"/>
      <c r="F65" s="20"/>
    </row>
    <row r="66" spans="1:6" ht="15.75" customHeight="1" x14ac:dyDescent="0.15">
      <c r="A66" s="3"/>
      <c r="B66" s="5"/>
      <c r="C66" s="8"/>
      <c r="D66" s="19"/>
      <c r="E66" s="8"/>
      <c r="F66" s="20"/>
    </row>
    <row r="67" spans="1:6" ht="15.75" customHeight="1" x14ac:dyDescent="0.15">
      <c r="A67" s="29"/>
      <c r="B67" s="6"/>
      <c r="C67" s="8"/>
      <c r="D67" s="9"/>
      <c r="E67" s="8"/>
      <c r="F67" s="11"/>
    </row>
    <row r="68" spans="1:6" ht="32.25" customHeight="1" thickBot="1" x14ac:dyDescent="0.2">
      <c r="A68" s="37" t="s">
        <v>32</v>
      </c>
      <c r="B68" s="21">
        <f>D68+F68</f>
        <v>0</v>
      </c>
      <c r="C68" s="38" t="s">
        <v>37</v>
      </c>
      <c r="D68" s="23">
        <f>SUM(D56:D67)</f>
        <v>0</v>
      </c>
      <c r="E68" s="38" t="s">
        <v>34</v>
      </c>
      <c r="F68" s="21">
        <f>SUM(F56:F67)</f>
        <v>0</v>
      </c>
    </row>
    <row r="69" spans="1:6" ht="15.75" customHeight="1" x14ac:dyDescent="0.15">
      <c r="A69" s="39" t="s">
        <v>30</v>
      </c>
      <c r="B69" s="43"/>
      <c r="C69" s="40" t="s">
        <v>27</v>
      </c>
      <c r="D69" s="41"/>
      <c r="E69" s="40" t="s">
        <v>28</v>
      </c>
      <c r="F69" s="42"/>
    </row>
    <row r="70" spans="1:6" ht="15.75" customHeight="1" x14ac:dyDescent="0.15">
      <c r="A70" s="3"/>
      <c r="C70" s="8"/>
      <c r="D70" s="9"/>
      <c r="E70" s="22"/>
      <c r="F70" s="11"/>
    </row>
    <row r="71" spans="1:6" ht="15.75" customHeight="1" x14ac:dyDescent="0.15">
      <c r="A71" s="3"/>
      <c r="B71" s="4"/>
      <c r="C71" s="8"/>
      <c r="D71" s="19"/>
      <c r="E71" s="8"/>
      <c r="F71" s="20"/>
    </row>
    <row r="72" spans="1:6" ht="15.75" customHeight="1" x14ac:dyDescent="0.15">
      <c r="A72" s="3"/>
      <c r="B72" s="4"/>
      <c r="C72" s="8"/>
      <c r="D72" s="19"/>
      <c r="E72" s="8"/>
      <c r="F72" s="20"/>
    </row>
    <row r="73" spans="1:6" ht="15.75" customHeight="1" x14ac:dyDescent="0.15">
      <c r="A73" s="3"/>
      <c r="B73" s="4"/>
      <c r="C73" s="8"/>
      <c r="D73" s="19"/>
      <c r="E73" s="8"/>
      <c r="F73" s="20"/>
    </row>
    <row r="74" spans="1:6" ht="15.75" customHeight="1" x14ac:dyDescent="0.15">
      <c r="A74" s="3"/>
      <c r="B74" s="4"/>
      <c r="C74" s="8"/>
      <c r="D74" s="19"/>
      <c r="E74" s="8"/>
      <c r="F74" s="20"/>
    </row>
    <row r="75" spans="1:6" ht="15.75" customHeight="1" x14ac:dyDescent="0.15">
      <c r="A75" s="3"/>
      <c r="B75" s="4"/>
      <c r="C75" s="8"/>
      <c r="D75" s="19"/>
      <c r="E75" s="8"/>
      <c r="F75" s="20"/>
    </row>
    <row r="76" spans="1:6" ht="15.75" customHeight="1" x14ac:dyDescent="0.15">
      <c r="A76" s="3"/>
      <c r="B76" s="4"/>
      <c r="C76" s="8"/>
      <c r="D76" s="19"/>
      <c r="E76" s="8"/>
      <c r="F76" s="20"/>
    </row>
    <row r="77" spans="1:6" ht="15.75" customHeight="1" x14ac:dyDescent="0.15">
      <c r="A77" s="3"/>
      <c r="B77" s="4"/>
      <c r="C77" s="8"/>
      <c r="D77" s="19"/>
      <c r="E77" s="8"/>
      <c r="F77" s="20"/>
    </row>
    <row r="78" spans="1:6" ht="15.75" customHeight="1" x14ac:dyDescent="0.15">
      <c r="A78" s="3"/>
      <c r="B78" s="4"/>
      <c r="C78" s="8"/>
      <c r="D78" s="19"/>
      <c r="E78" s="8"/>
      <c r="F78" s="20"/>
    </row>
    <row r="79" spans="1:6" ht="15.75" customHeight="1" x14ac:dyDescent="0.15">
      <c r="A79" s="3"/>
      <c r="B79" s="4"/>
      <c r="C79" s="8"/>
      <c r="D79" s="19"/>
      <c r="E79" s="8"/>
      <c r="F79" s="20"/>
    </row>
    <row r="80" spans="1:6" ht="15.75" customHeight="1" x14ac:dyDescent="0.15">
      <c r="A80" s="29"/>
      <c r="B80" s="7"/>
      <c r="C80" s="24"/>
      <c r="D80" s="9"/>
      <c r="E80" s="25"/>
      <c r="F80" s="11"/>
    </row>
    <row r="81" spans="1:6" ht="35.25" customHeight="1" thickBot="1" x14ac:dyDescent="0.2">
      <c r="A81" s="37" t="s">
        <v>31</v>
      </c>
      <c r="B81" s="21">
        <f>D81+F81</f>
        <v>0</v>
      </c>
      <c r="C81" s="38" t="s">
        <v>38</v>
      </c>
      <c r="D81" s="23">
        <f>SUM(D70:D80)</f>
        <v>0</v>
      </c>
      <c r="E81" s="38" t="s">
        <v>33</v>
      </c>
      <c r="F81" s="21">
        <f>SUM(F70:F80)</f>
        <v>0</v>
      </c>
    </row>
    <row r="82" spans="1:6" ht="34.5" customHeight="1" thickBot="1" x14ac:dyDescent="0.2">
      <c r="A82" s="61" t="s">
        <v>43</v>
      </c>
      <c r="B82" s="59">
        <f>D82+F82</f>
        <v>0</v>
      </c>
      <c r="C82" s="60" t="s">
        <v>39</v>
      </c>
      <c r="D82" s="59">
        <f>D54+D68+D81</f>
        <v>0</v>
      </c>
      <c r="E82" s="60" t="s">
        <v>40</v>
      </c>
      <c r="F82" s="59">
        <f>F54+F68+F81</f>
        <v>0</v>
      </c>
    </row>
    <row r="83" spans="1:6" ht="33" customHeight="1" x14ac:dyDescent="0.15">
      <c r="A83" s="44" t="s">
        <v>0</v>
      </c>
      <c r="B83" s="18">
        <f>ROUNDDOWN((D82+F82)*0.1,0)</f>
        <v>0</v>
      </c>
      <c r="C83" s="8"/>
      <c r="D83" s="9"/>
      <c r="E83" s="10"/>
      <c r="F83" s="11"/>
    </row>
    <row r="84" spans="1:6" ht="33" customHeight="1" x14ac:dyDescent="0.15">
      <c r="A84" s="45" t="s">
        <v>3</v>
      </c>
      <c r="B84" s="26">
        <f>B54+B68+B81+B83</f>
        <v>0</v>
      </c>
      <c r="C84" s="12"/>
      <c r="D84" s="13"/>
      <c r="E84" s="14"/>
      <c r="F84" s="15"/>
    </row>
    <row r="85" spans="1:6" ht="14.25" thickBot="1" x14ac:dyDescent="0.2"/>
    <row r="86" spans="1:6" ht="43.5" customHeight="1" thickBot="1" x14ac:dyDescent="0.2">
      <c r="A86" s="69" t="s">
        <v>70</v>
      </c>
      <c r="B86" s="66">
        <f>B84</f>
        <v>0</v>
      </c>
      <c r="C86" s="70" t="s">
        <v>71</v>
      </c>
      <c r="D86" s="67">
        <f>D82</f>
        <v>0</v>
      </c>
    </row>
    <row r="87" spans="1:6" ht="14.25" thickBot="1" x14ac:dyDescent="0.2"/>
    <row r="88" spans="1:6" ht="45" customHeight="1" thickBot="1" x14ac:dyDescent="0.2">
      <c r="A88" s="69" t="s">
        <v>69</v>
      </c>
      <c r="B88" s="66">
        <f>B44+B86</f>
        <v>0</v>
      </c>
      <c r="C88" s="70" t="s">
        <v>72</v>
      </c>
      <c r="D88" s="67">
        <f>D44+D86</f>
        <v>0</v>
      </c>
    </row>
  </sheetData>
  <sheetProtection insertRows="0" deleteRows="0"/>
  <mergeCells count="4">
    <mergeCell ref="C47:F47"/>
    <mergeCell ref="A2:F2"/>
    <mergeCell ref="A3:F3"/>
    <mergeCell ref="C5:F5"/>
  </mergeCells>
  <phoneticPr fontId="2"/>
  <printOptions horizontalCentered="1"/>
  <pageMargins left="0.78740157480314965" right="0.39370078740157483" top="0.47244094488188981" bottom="0.19685039370078741" header="0.31496062992125984" footer="0.31496062992125984"/>
  <pageSetup paperSize="9" scale="59" orientation="portrait" r:id="rId1"/>
  <headerFooter alignWithMargins="0"/>
  <rowBreaks count="1" manualBreakCount="1">
    <brk id="44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F06760BE29C9449838C0086BD5A45FE" ma:contentTypeVersion="16" ma:contentTypeDescription="新しいドキュメントを作成します。" ma:contentTypeScope="" ma:versionID="211e5fc25d4863e53252762bc070d67a">
  <xsd:schema xmlns:xsd="http://www.w3.org/2001/XMLSchema" xmlns:xs="http://www.w3.org/2001/XMLSchema" xmlns:p="http://schemas.microsoft.com/office/2006/metadata/properties" xmlns:ns2="3b2a9d67-69c3-45c4-80ff-21f2e87502cb" xmlns:ns3="afa91289-6684-44f7-a0b3-cd5e33376608" targetNamespace="http://schemas.microsoft.com/office/2006/metadata/properties" ma:root="true" ma:fieldsID="1bef6b6b895322a2372d44a399f5b40e" ns2:_="" ns3:_="">
    <xsd:import namespace="3b2a9d67-69c3-45c4-80ff-21f2e87502cb"/>
    <xsd:import namespace="afa91289-6684-44f7-a0b3-cd5e333766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9d67-69c3-45c4-80ff-21f2e87502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4f350e5-5ca2-406b-a649-80dd3726bd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a91289-6684-44f7-a0b3-cd5e3337660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43d0e193-9e73-4e06-9346-369efe9210b6}" ma:internalName="TaxCatchAll" ma:showField="CatchAllData" ma:web="afa91289-6684-44f7-a0b3-cd5e333766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a91289-6684-44f7-a0b3-cd5e33376608" xsi:nil="true"/>
    <lcf76f155ced4ddcb4097134ff3c332f xmlns="3b2a9d67-69c3-45c4-80ff-21f2e87502c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E216D8-136C-4798-8977-7118B6A0A2C9}"/>
</file>

<file path=customXml/itemProps2.xml><?xml version="1.0" encoding="utf-8"?>
<ds:datastoreItem xmlns:ds="http://schemas.openxmlformats.org/officeDocument/2006/customXml" ds:itemID="{289D13BE-427A-48B9-A038-A1147D33EE4A}"/>
</file>

<file path=customXml/itemProps3.xml><?xml version="1.0" encoding="utf-8"?>
<ds:datastoreItem xmlns:ds="http://schemas.openxmlformats.org/officeDocument/2006/customXml" ds:itemID="{9BE52464-DF11-4725-969D-F61EB7CE61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【記入例】様式第３号 別添１</vt:lpstr>
      <vt:lpstr>様式第３号 別添１</vt:lpstr>
      <vt:lpstr>'【記入例】様式第３号 別添１'!Print_Area</vt:lpstr>
      <vt:lpstr>'様式第３号 別添１'!Print_Area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2012-07-24T11:00:43Z</dcterms:created>
  <dcterms:modified xsi:type="dcterms:W3CDTF">2024-04-11T11:48:08Z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0x010100FF06760BE29C9449838C0086BD5A45FE</vt:lpwstr>
  </property>
</Properties>
</file>